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xr:revisionPtr revIDLastSave="0" documentId="13_ncr:1_{0D11F080-239F-43FE-9F12-FC677012AD1B}" xr6:coauthVersionLast="36" xr6:coauthVersionMax="36" xr10:uidLastSave="{00000000-0000-0000-0000-000000000000}"/>
  <bookViews>
    <workbookView xWindow="0" yWindow="0" windowWidth="15300" windowHeight="6450" xr2:uid="{14627FDC-D1D0-4DAE-AD9E-1B7958395CE8}"/>
  </bookViews>
  <sheets>
    <sheet name="葷食菜單(明細)" sheetId="1" r:id="rId1"/>
    <sheet name="素食菜單(明細)" sheetId="2" r:id="rId2"/>
  </sheets>
  <externalReferences>
    <externalReference r:id="rId3"/>
    <externalReference r:id="rId4"/>
  </externalReferences>
  <definedNames>
    <definedName name="CAS">[1]食材基本資料!#REF!</definedName>
    <definedName name="_xlnm.Print_Area" localSheetId="1">'素食菜單(明細)'!$A$1:$AF$33</definedName>
    <definedName name="_xlnm.Print_Area" localSheetId="0">'葷食菜單(明細)'!$A$1:$AF$33</definedName>
    <definedName name="二節翅">[1]食材基本資料!#REF!</definedName>
    <definedName name="三明治火腿">[1]食材基本資料!#REF!</definedName>
    <definedName name="大水餃">[1]食材基本資料!#REF!</definedName>
    <definedName name="大雞塊">[1]食材基本資料!#REF!</definedName>
    <definedName name="什錦海鮮包">[1]食材基本資料!#REF!</definedName>
    <definedName name="什錦菜包">[1]食材基本資料!#REF!</definedName>
    <definedName name="玉米可樂餅">[1]食材基本資料!#REF!</definedName>
    <definedName name="玉米布丁酥">[1]食材基本資料!#REF!</definedName>
    <definedName name="玉米粉">[1]食材基本資料!#REF!</definedName>
    <definedName name="玉米粒">[1]食材基本資料!#REF!</definedName>
    <definedName name="白花菜">[1]食材基本資料!#REF!</definedName>
    <definedName name="白煮蛋">[1]食材基本資料!#REF!</definedName>
    <definedName name="白旗片">[1]食材基本資料!#REF!</definedName>
    <definedName name="白旗魚切片">[1]食材基本資料!#REF!</definedName>
    <definedName name="扣肉包">[1]食材基本資料!#REF!</definedName>
    <definedName name="肉圓">[1]食材基本資料!#REF!</definedName>
    <definedName name="肉鬆">[1]食材基本資料!#REF!</definedName>
    <definedName name="乳酪絲">[1]食材基本資料!#REF!</definedName>
    <definedName name="乳瑪琳">[1]食材基本資料!#REF!</definedName>
    <definedName name="刻花花枝">[1]食材基本資料!#REF!</definedName>
    <definedName name="油蔥酥">[1]食材基本資料!#REF!</definedName>
    <definedName name="花生麻糬">[1]食材基本資料!#REF!</definedName>
    <definedName name="花枝丸">[1]食材基本資料!#REF!</definedName>
    <definedName name="青花菜">[1]食材基本資料!#REF!</definedName>
    <definedName name="紅豆包">[1]食材基本資料!#REF!</definedName>
    <definedName name="紅豆麻糬">[1]食材基本資料!#REF!</definedName>
    <definedName name="韭菜水餃">[1]食材基本資料!#REF!</definedName>
    <definedName name="韭菜花">[1]食材基本資料!#REF!</definedName>
    <definedName name="飛馬">[1]食材基本資料!#REF!</definedName>
    <definedName name="香菇丸">[1]食材基本資料!#REF!</definedName>
    <definedName name="原味大熱狗">[1]食材基本資料!#REF!</definedName>
    <definedName name="海鮮排">[1]食材基本資料!#REF!</definedName>
    <definedName name="素蜜鵝_素之都">[1]食材基本資料!#REF!</definedName>
    <definedName name="培根大肉包">[1]食材基本資料!#REF!</definedName>
    <definedName name="培根包">[1]食材基本資料!#REF!</definedName>
    <definedName name="御膳大排">[1]食材基本資料!#REF!</definedName>
    <definedName name="清肉丁">[1]食材基本資料!#REF!</definedName>
    <definedName name="清肉絲">[1]食材基本資料!#REF!</definedName>
    <definedName name="蛋丸">[1]食材基本資料!#REF!</definedName>
    <definedName name="蛋液">[1]食材基本資料!#REF!</definedName>
    <definedName name="麥香饅頭">[1]食材基本資料!#REF!</definedName>
    <definedName name="普惠食品">[1]食材基本資料!#REF!</definedName>
    <definedName name="筊白筍">[1]食材基本資料!#REF!</definedName>
    <definedName name="筒仔米糕">[1]食材基本資料!#REF!</definedName>
    <definedName name="菜肉雲吞">[1]食材基本資料!#REF!</definedName>
    <definedName name="菜肉餛飩">[1]食材基本資料!#REF!</definedName>
    <definedName name="雲吞">[1]食材基本資料!#REF!</definedName>
    <definedName name="黑輪">[1]食材基本資料!#REF!</definedName>
    <definedName name="旗魚丸">[1]食材基本資料!#REF!</definedName>
    <definedName name="綠豆麻糬">[1]食材基本資料!#REF!</definedName>
    <definedName name="蒜酥">[1]食材基本資料!#REF!</definedName>
    <definedName name="裹粉魚排">[1]食材基本資料!#REF!</definedName>
    <definedName name="酸菜扣肉包">[1]食材基本資料!#REF!</definedName>
    <definedName name="蓮蓉包">[1]食材基本資料!#REF!</definedName>
    <definedName name="蔥油派">[1]食材基本資料!#REF!</definedName>
    <definedName name="蔥燒大肉包">[1]食材基本資料!#REF!</definedName>
    <definedName name="豬腳">[1]食材基本資料!#REF!</definedName>
    <definedName name="燒肉包">[1]食材基本資料!#REF!</definedName>
    <definedName name="蕃薯圓">[1]食材基本資料!#REF!</definedName>
    <definedName name="餛飩">[1]食材基本資料!#REF!</definedName>
    <definedName name="鮮奶饅頭">[1]食材基本資料!#REF!</definedName>
    <definedName name="醬油">[1]食材基本資料!#REF!</definedName>
    <definedName name="醬油膏">[1]食材基本資料!#REF!</definedName>
    <definedName name="醬燒大肉包">[1]食材基本資料!#REF!</definedName>
    <definedName name="醬燒小肉包">[1]食材基本資料!#REF!</definedName>
    <definedName name="雙色焦糖布丁饅頭">[1]食材基本資料!#REF!</definedName>
    <definedName name="雞排">[1]食材基本資料!#REF!</definedName>
    <definedName name="雞殼">[1]食材基本資料!#REF!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14" i="2" l="1"/>
  <c r="U14" i="2"/>
  <c r="T14" i="2"/>
  <c r="S14" i="2"/>
  <c r="V14" i="1"/>
  <c r="U14" i="1"/>
  <c r="T14" i="1"/>
  <c r="S14" i="1"/>
  <c r="V7" i="1"/>
  <c r="U7" i="1"/>
  <c r="T7" i="1"/>
  <c r="S7" i="1"/>
  <c r="E24" i="1" l="1"/>
  <c r="F24" i="1"/>
  <c r="G24" i="1"/>
  <c r="H24" i="1"/>
  <c r="I24" i="1"/>
  <c r="J24" i="1"/>
  <c r="L24" i="1"/>
  <c r="M24" i="1"/>
  <c r="N24" i="1"/>
  <c r="O24" i="1"/>
  <c r="P24" i="1"/>
  <c r="S24" i="1"/>
  <c r="T24" i="1"/>
  <c r="U24" i="1"/>
  <c r="V24" i="1"/>
  <c r="W24" i="1"/>
  <c r="AF24" i="1"/>
  <c r="E25" i="1"/>
  <c r="F25" i="1"/>
  <c r="G25" i="1"/>
  <c r="H25" i="1"/>
  <c r="I25" i="1"/>
  <c r="J25" i="1"/>
  <c r="L25" i="1"/>
  <c r="M25" i="1"/>
  <c r="N25" i="1"/>
  <c r="O25" i="1"/>
  <c r="P25" i="1"/>
  <c r="S25" i="1"/>
  <c r="T25" i="1"/>
  <c r="U25" i="1"/>
  <c r="V25" i="1"/>
  <c r="W25" i="1"/>
  <c r="AF25" i="1"/>
  <c r="E26" i="1"/>
  <c r="F26" i="1"/>
  <c r="G26" i="1"/>
  <c r="H26" i="1"/>
  <c r="I26" i="1"/>
  <c r="J26" i="1"/>
  <c r="L26" i="1"/>
  <c r="M26" i="1"/>
  <c r="N26" i="1"/>
  <c r="O26" i="1"/>
  <c r="P26" i="1"/>
  <c r="S26" i="1"/>
  <c r="T26" i="1"/>
  <c r="U26" i="1"/>
  <c r="V26" i="1"/>
  <c r="W26" i="1"/>
  <c r="AF26" i="1"/>
  <c r="E27" i="1"/>
  <c r="F27" i="1"/>
  <c r="G27" i="1"/>
  <c r="H27" i="1"/>
  <c r="I27" i="1"/>
  <c r="J27" i="1"/>
  <c r="L27" i="1"/>
  <c r="M27" i="1"/>
  <c r="N27" i="1"/>
  <c r="O27" i="1"/>
  <c r="P27" i="1"/>
  <c r="S27" i="1"/>
  <c r="T27" i="1"/>
  <c r="U27" i="1"/>
  <c r="V27" i="1"/>
  <c r="W27" i="1"/>
  <c r="AF27" i="1"/>
  <c r="E28" i="1"/>
  <c r="F28" i="1"/>
  <c r="G28" i="1"/>
  <c r="H28" i="1"/>
  <c r="I28" i="1"/>
  <c r="J28" i="1"/>
  <c r="L28" i="1"/>
  <c r="M28" i="1"/>
  <c r="N28" i="1"/>
  <c r="O28" i="1"/>
  <c r="P28" i="1"/>
  <c r="S28" i="1"/>
  <c r="T28" i="1"/>
  <c r="U28" i="1"/>
  <c r="V28" i="1"/>
  <c r="W28" i="1"/>
  <c r="AF28" i="1"/>
  <c r="A2" i="2"/>
</calcChain>
</file>

<file path=xl/sharedStrings.xml><?xml version="1.0" encoding="utf-8"?>
<sst xmlns="http://schemas.openxmlformats.org/spreadsheetml/2006/main" count="654" uniqueCount="279">
  <si>
    <t xml:space="preserve">  三民國小.東門國小.東園國小 學校午餐 </t>
  </si>
  <si>
    <t xml:space="preserve">113 年 6 月 份 午 餐 食 譜  </t>
    <phoneticPr fontId="3" type="noConversion"/>
  </si>
  <si>
    <t>(葷)</t>
    <phoneticPr fontId="3" type="noConversion"/>
  </si>
  <si>
    <t>日期</t>
    <phoneticPr fontId="7" type="noConversion"/>
  </si>
  <si>
    <t>星期</t>
  </si>
  <si>
    <t>主食</t>
  </si>
  <si>
    <t>主菜</t>
  </si>
  <si>
    <t>副菜一</t>
    <phoneticPr fontId="7" type="noConversion"/>
  </si>
  <si>
    <t>副菜二</t>
    <phoneticPr fontId="7" type="noConversion"/>
  </si>
  <si>
    <t>湯品</t>
    <phoneticPr fontId="7" type="noConversion"/>
  </si>
  <si>
    <t>附餐</t>
  </si>
  <si>
    <t>全榖根莖類</t>
  </si>
  <si>
    <t>豆魚肉蛋類</t>
  </si>
  <si>
    <t>蔬菜類</t>
    <phoneticPr fontId="7" type="noConversion"/>
  </si>
  <si>
    <t>油脂類</t>
    <phoneticPr fontId="7" type="noConversion"/>
  </si>
  <si>
    <t>水果類</t>
  </si>
  <si>
    <t>乳品類</t>
  </si>
  <si>
    <t>熱量</t>
  </si>
  <si>
    <t>一</t>
    <phoneticPr fontId="3" type="noConversion"/>
  </si>
  <si>
    <t>豉汁燒肉1</t>
    <phoneticPr fontId="7" type="noConversion"/>
  </si>
  <si>
    <t>有機應青</t>
    <phoneticPr fontId="3" type="noConversion"/>
  </si>
  <si>
    <t>青菜豆腐蛋花湯</t>
    <phoneticPr fontId="7" type="noConversion"/>
  </si>
  <si>
    <t>東園牛奶</t>
  </si>
  <si>
    <t>二</t>
    <phoneticPr fontId="3" type="noConversion"/>
  </si>
  <si>
    <t>糙米飯</t>
    <phoneticPr fontId="3" type="noConversion"/>
  </si>
  <si>
    <t>蔥油雞</t>
    <phoneticPr fontId="7" type="noConversion"/>
  </si>
  <si>
    <t>螞蟻上樹</t>
    <phoneticPr fontId="7" type="noConversion"/>
  </si>
  <si>
    <t>應青</t>
    <phoneticPr fontId="3" type="noConversion"/>
  </si>
  <si>
    <t>三民水果</t>
  </si>
  <si>
    <t>東門牛奶</t>
  </si>
  <si>
    <t>三</t>
    <phoneticPr fontId="3" type="noConversion"/>
  </si>
  <si>
    <t>藜麥飯</t>
    <phoneticPr fontId="7" type="noConversion"/>
  </si>
  <si>
    <t>番茄炒蛋</t>
    <phoneticPr fontId="7" type="noConversion"/>
  </si>
  <si>
    <t>銀芽豆包</t>
    <phoneticPr fontId="7" type="noConversion"/>
  </si>
  <si>
    <t>冬瓜青蛙下蛋</t>
    <phoneticPr fontId="7" type="noConversion"/>
  </si>
  <si>
    <t>東園水果</t>
  </si>
  <si>
    <t>三民牛奶</t>
  </si>
  <si>
    <t>四</t>
    <phoneticPr fontId="3" type="noConversion"/>
  </si>
  <si>
    <t>燕麥飯</t>
    <phoneticPr fontId="7" type="noConversion"/>
  </si>
  <si>
    <t>飄香肉燥</t>
    <phoneticPr fontId="7" type="noConversion"/>
  </si>
  <si>
    <t>東門水果</t>
  </si>
  <si>
    <t>五</t>
    <phoneticPr fontId="3" type="noConversion"/>
  </si>
  <si>
    <t>端午放假</t>
    <phoneticPr fontId="7" type="noConversion"/>
  </si>
  <si>
    <t>糙米飯</t>
  </si>
  <si>
    <t>羅宋湯1</t>
    <phoneticPr fontId="7" type="noConversion"/>
  </si>
  <si>
    <t>五穀飯</t>
    <phoneticPr fontId="7" type="noConversion"/>
  </si>
  <si>
    <t>醬燒黑干</t>
    <phoneticPr fontId="7" type="noConversion"/>
  </si>
  <si>
    <t>紅豆薏仁湯</t>
    <phoneticPr fontId="7" type="noConversion"/>
  </si>
  <si>
    <t>麥片飯</t>
  </si>
  <si>
    <t>花瓜燒雞</t>
    <phoneticPr fontId="7" type="noConversion"/>
  </si>
  <si>
    <t>海帶干絲</t>
    <phoneticPr fontId="7" type="noConversion"/>
  </si>
  <si>
    <t>馬鈴薯營養湯</t>
    <phoneticPr fontId="7" type="noConversion"/>
  </si>
  <si>
    <t>海苔飯</t>
    <phoneticPr fontId="7" type="noConversion"/>
  </si>
  <si>
    <t>回鍋肉片1</t>
    <phoneticPr fontId="7" type="noConversion"/>
  </si>
  <si>
    <t>蔬菜甜條</t>
    <phoneticPr fontId="7" type="noConversion"/>
  </si>
  <si>
    <t>糙米飯</t>
    <phoneticPr fontId="7" type="noConversion"/>
  </si>
  <si>
    <t>義式玉米粒1</t>
    <phoneticPr fontId="7" type="noConversion"/>
  </si>
  <si>
    <t>鮮瓜排骨湯</t>
    <phoneticPr fontId="7" type="noConversion"/>
  </si>
  <si>
    <t>高麗菜炒蛋</t>
    <phoneticPr fontId="7" type="noConversion"/>
  </si>
  <si>
    <t>紅燒油腐</t>
    <phoneticPr fontId="7" type="noConversion"/>
  </si>
  <si>
    <t>地瓜甜湯</t>
    <phoneticPr fontId="7" type="noConversion"/>
  </si>
  <si>
    <t>小米飯</t>
    <phoneticPr fontId="7" type="noConversion"/>
  </si>
  <si>
    <t>筍干燒肉</t>
    <phoneticPr fontId="7" type="noConversion"/>
  </si>
  <si>
    <t>白菜滷7</t>
    <phoneticPr fontId="7" type="noConversion"/>
  </si>
  <si>
    <t>紫菜蛋花湯</t>
    <phoneticPr fontId="7" type="noConversion"/>
  </si>
  <si>
    <t>番茄豆腐湯</t>
    <phoneticPr fontId="3" type="noConversion"/>
  </si>
  <si>
    <t>番茄</t>
    <phoneticPr fontId="3" type="noConversion"/>
  </si>
  <si>
    <t>盒裝豆腐</t>
    <phoneticPr fontId="3" type="noConversion"/>
  </si>
  <si>
    <t>咕咾肉柳</t>
    <phoneticPr fontId="7" type="noConversion"/>
  </si>
  <si>
    <t>紹子豆腐</t>
    <phoneticPr fontId="7" type="noConversion"/>
  </si>
  <si>
    <t>紫米飯</t>
    <phoneticPr fontId="7" type="noConversion"/>
  </si>
  <si>
    <t>三杯雞丁</t>
    <phoneticPr fontId="7" type="noConversion"/>
  </si>
  <si>
    <t>番茄蛋花湯1</t>
    <phoneticPr fontId="7" type="noConversion"/>
  </si>
  <si>
    <t>南瓜飯</t>
    <phoneticPr fontId="7" type="noConversion"/>
  </si>
  <si>
    <t>玉米炒蛋</t>
    <phoneticPr fontId="7" type="noConversion"/>
  </si>
  <si>
    <t>腐皮鮮瓜</t>
    <phoneticPr fontId="7" type="noConversion"/>
  </si>
  <si>
    <t>綠豆西米露</t>
    <phoneticPr fontId="7" type="noConversion"/>
  </si>
  <si>
    <t>黑干燒肉</t>
    <phoneticPr fontId="7" type="noConversion"/>
  </si>
  <si>
    <t>培根高麗</t>
    <phoneticPr fontId="7" type="noConversion"/>
  </si>
  <si>
    <t>六</t>
    <phoneticPr fontId="3" type="noConversion"/>
  </si>
  <si>
    <t xml:space="preserve">★新菜色 </t>
    <phoneticPr fontId="3" type="noConversion"/>
  </si>
  <si>
    <t>※ 本菜單使用之豬肉、牛肉皆為國產在地食材</t>
    <phoneticPr fontId="3" type="noConversion"/>
  </si>
  <si>
    <t xml:space="preserve"> 蕓慶企業有限公司 營養師  陳雅妤</t>
    <phoneticPr fontId="3" type="noConversion"/>
  </si>
  <si>
    <t>※ 本菜單部分菜色含有甲殼類、花生、蛋、堅果類、芝麻、含麩質之穀物、大豆、魚類及其製品，不適合對其過敏體質者食用</t>
    <phoneticPr fontId="3" type="noConversion"/>
  </si>
  <si>
    <r>
      <t xml:space="preserve">   對海鮮類過敏,請注意菜單中標</t>
    </r>
    <r>
      <rPr>
        <b/>
        <sz val="24"/>
        <rFont val="標楷體"/>
        <family val="4"/>
        <charset val="136"/>
      </rPr>
      <t>示「</t>
    </r>
    <r>
      <rPr>
        <b/>
        <sz val="24"/>
        <color rgb="FF00B0F0"/>
        <rFont val="標楷體"/>
        <family val="4"/>
        <charset val="136"/>
      </rPr>
      <t>#</t>
    </r>
    <r>
      <rPr>
        <b/>
        <sz val="24"/>
        <rFont val="標楷體"/>
        <family val="4"/>
        <charset val="136"/>
      </rPr>
      <t>」「</t>
    </r>
    <r>
      <rPr>
        <b/>
        <sz val="24"/>
        <color rgb="FF00B0F0"/>
        <rFont val="標楷體"/>
        <family val="4"/>
        <charset val="136"/>
      </rPr>
      <t>#1</t>
    </r>
    <r>
      <rPr>
        <b/>
        <sz val="24"/>
        <rFont val="標楷體"/>
        <family val="4"/>
        <charset val="136"/>
      </rPr>
      <t>」的菜色;對花生堅果類過敏,請注意菜單中標示「</t>
    </r>
    <r>
      <rPr>
        <b/>
        <sz val="24"/>
        <color rgb="FF00B0F0"/>
        <rFont val="標楷體"/>
        <family val="4"/>
        <charset val="136"/>
      </rPr>
      <t>*</t>
    </r>
    <r>
      <rPr>
        <b/>
        <sz val="24"/>
        <rFont val="標楷體"/>
        <family val="4"/>
        <charset val="136"/>
      </rPr>
      <t>」「</t>
    </r>
    <r>
      <rPr>
        <b/>
        <sz val="24"/>
        <color rgb="FF00B0F0"/>
        <rFont val="標楷體"/>
        <family val="4"/>
        <charset val="136"/>
      </rPr>
      <t>*1</t>
    </r>
    <r>
      <rPr>
        <b/>
        <sz val="24"/>
        <rFont val="標楷體"/>
        <family val="4"/>
        <charset val="136"/>
      </rPr>
      <t>」的</t>
    </r>
    <r>
      <rPr>
        <b/>
        <sz val="24"/>
        <color theme="1"/>
        <rFont val="標楷體"/>
        <family val="4"/>
        <charset val="136"/>
      </rPr>
      <t>菜色，</t>
    </r>
    <r>
      <rPr>
        <b/>
        <sz val="24"/>
        <color rgb="FF00B0F0"/>
        <rFont val="標楷體"/>
        <family val="4"/>
        <charset val="136"/>
      </rPr>
      <t>1</t>
    </r>
    <r>
      <rPr>
        <b/>
        <sz val="24"/>
        <color theme="1"/>
        <rFont val="標楷體"/>
        <family val="4"/>
        <charset val="136"/>
      </rPr>
      <t>為調味料中含過敏原，其餘過敏原請參照菜色明細。</t>
    </r>
    <phoneticPr fontId="3" type="noConversion"/>
  </si>
  <si>
    <t>應青:空心菜.青花菜.白花菜.豆芽菜.萵苣.大白菜.小白菜.蚵白菜.大A菜.小A菜.高麗菜.冬瓜.大黃瓜.小黃瓜.油菜.青木瓜.白蘿蔔.胡瓜.四季豆.芥藍菜</t>
    <phoneticPr fontId="7" type="noConversion"/>
  </si>
  <si>
    <t>皮酥?</t>
  </si>
  <si>
    <t>地瓜角?</t>
    <phoneticPr fontId="7" type="noConversion"/>
  </si>
  <si>
    <t>素食 紅麴麵腸?</t>
  </si>
  <si>
    <t>素黑輪? 素魷魚</t>
  </si>
  <si>
    <t>豆漿?</t>
  </si>
  <si>
    <t>.</t>
    <phoneticPr fontId="7" type="noConversion"/>
  </si>
  <si>
    <t>(素)</t>
    <phoneticPr fontId="3" type="noConversion"/>
  </si>
  <si>
    <t>日期</t>
  </si>
  <si>
    <t>一</t>
  </si>
  <si>
    <t>豉汁燒烤麩</t>
    <phoneticPr fontId="3" type="noConversion"/>
  </si>
  <si>
    <t>烤麩</t>
    <phoneticPr fontId="3" type="noConversion"/>
  </si>
  <si>
    <t>冬瓜</t>
  </si>
  <si>
    <t>豆豉</t>
  </si>
  <si>
    <t>馬鈴薯</t>
  </si>
  <si>
    <t>玉米粒</t>
  </si>
  <si>
    <t>胡蘿蔔</t>
  </si>
  <si>
    <t>青花菜</t>
  </si>
  <si>
    <t>毛豆仁</t>
    <phoneticPr fontId="3" type="noConversion"/>
  </si>
  <si>
    <t>有機應青</t>
  </si>
  <si>
    <t>青菜豆腐蛋花湯</t>
  </si>
  <si>
    <t>青菜</t>
  </si>
  <si>
    <t>洗選蛋</t>
  </si>
  <si>
    <t>盒裝豆腐</t>
  </si>
  <si>
    <t>二</t>
  </si>
  <si>
    <t>豆腸</t>
  </si>
  <si>
    <t>海苔絲</t>
  </si>
  <si>
    <t>白芝麻</t>
  </si>
  <si>
    <t>螞蟻上樹</t>
  </si>
  <si>
    <t>冬粉</t>
  </si>
  <si>
    <t>素絞肉</t>
    <phoneticPr fontId="3" type="noConversion"/>
  </si>
  <si>
    <t>高麗菜</t>
  </si>
  <si>
    <t>木耳</t>
  </si>
  <si>
    <t>應青</t>
  </si>
  <si>
    <t>味噌油腐湯</t>
  </si>
  <si>
    <t>小四角油腐</t>
  </si>
  <si>
    <t>乾海帶芽</t>
  </si>
  <si>
    <t>味噌</t>
  </si>
  <si>
    <t>三</t>
  </si>
  <si>
    <t>番茄炒蛋</t>
  </si>
  <si>
    <t>番茄</t>
  </si>
  <si>
    <t>銀芽豆包</t>
  </si>
  <si>
    <t>綠豆芽</t>
  </si>
  <si>
    <t>豆包</t>
  </si>
  <si>
    <t>芹菜</t>
    <phoneticPr fontId="3" type="noConversion"/>
  </si>
  <si>
    <t>冬瓜青蛙下蛋</t>
  </si>
  <si>
    <t>冬瓜磚</t>
  </si>
  <si>
    <t>山粉圓</t>
  </si>
  <si>
    <t>黑粉圓</t>
  </si>
  <si>
    <t>四</t>
  </si>
  <si>
    <t>飄香素肉燥</t>
    <phoneticPr fontId="3" type="noConversion"/>
  </si>
  <si>
    <t>碎豆干丁</t>
  </si>
  <si>
    <t>生香菇</t>
    <phoneticPr fontId="3" type="noConversion"/>
  </si>
  <si>
    <t>香椿醬</t>
    <phoneticPr fontId="3" type="noConversion"/>
  </si>
  <si>
    <t>鮮瓜黑輪</t>
  </si>
  <si>
    <t>鮮瓜</t>
  </si>
  <si>
    <t>彩椒</t>
  </si>
  <si>
    <t>紅蘿蔔</t>
  </si>
  <si>
    <t>白蘿蔔</t>
  </si>
  <si>
    <t>素雞丁</t>
    <phoneticPr fontId="3" type="noConversion"/>
  </si>
  <si>
    <t>五</t>
  </si>
  <si>
    <t>大白菜</t>
  </si>
  <si>
    <t>素肉絲</t>
    <phoneticPr fontId="3" type="noConversion"/>
  </si>
  <si>
    <t/>
  </si>
  <si>
    <t>凍豆腐</t>
  </si>
  <si>
    <t>乾木耳</t>
  </si>
  <si>
    <t>不辣辣椒</t>
    <phoneticPr fontId="3" type="noConversion"/>
  </si>
  <si>
    <t>關東煮6</t>
  </si>
  <si>
    <t>素丸</t>
    <phoneticPr fontId="3" type="noConversion"/>
  </si>
  <si>
    <t>蒟蒻捲</t>
    <phoneticPr fontId="3" type="noConversion"/>
  </si>
  <si>
    <t>味噌</t>
    <phoneticPr fontId="3" type="noConversion"/>
  </si>
  <si>
    <t>馬鈴薯</t>
    <phoneticPr fontId="3" type="noConversion"/>
  </si>
  <si>
    <t>毛豆仁</t>
  </si>
  <si>
    <t>醬燒黑干</t>
  </si>
  <si>
    <t>九切大黑干</t>
  </si>
  <si>
    <t>南瓜</t>
  </si>
  <si>
    <t>紅豆</t>
  </si>
  <si>
    <t>洋薏仁</t>
  </si>
  <si>
    <t>花瓜燒素肚</t>
    <phoneticPr fontId="3" type="noConversion"/>
  </si>
  <si>
    <t>素肚</t>
    <phoneticPr fontId="3" type="noConversion"/>
  </si>
  <si>
    <t>碎花瓜</t>
  </si>
  <si>
    <t>鮑菇頭</t>
  </si>
  <si>
    <t>海帶干絲</t>
  </si>
  <si>
    <t>海帶絲</t>
  </si>
  <si>
    <t>白干絲</t>
  </si>
  <si>
    <t>芹菜</t>
  </si>
  <si>
    <t>玉米截</t>
  </si>
  <si>
    <t>三色丁</t>
  </si>
  <si>
    <t>回鍋干片1</t>
    <phoneticPr fontId="3" type="noConversion"/>
  </si>
  <si>
    <t>豆干片</t>
  </si>
  <si>
    <t>彩椒</t>
    <phoneticPr fontId="3" type="noConversion"/>
  </si>
  <si>
    <t xml:space="preserve"> 素茶鵝</t>
    <phoneticPr fontId="3" type="noConversion"/>
  </si>
  <si>
    <t>蜜汁腰果</t>
    <phoneticPr fontId="3" type="noConversion"/>
  </si>
  <si>
    <t>雞肉親子丼</t>
    <phoneticPr fontId="3" type="noConversion"/>
  </si>
  <si>
    <t>義式玉米粒1</t>
  </si>
  <si>
    <t>素肉塊</t>
    <phoneticPr fontId="3" type="noConversion"/>
  </si>
  <si>
    <t>高麗菜炒蛋</t>
  </si>
  <si>
    <t>木耳絲</t>
  </si>
  <si>
    <t>紅燒油腐</t>
  </si>
  <si>
    <t>小三角油腐</t>
  </si>
  <si>
    <t>地瓜</t>
  </si>
  <si>
    <t>地瓜圓</t>
  </si>
  <si>
    <t>紅糖</t>
  </si>
  <si>
    <t>筍干燒麵腸</t>
    <phoneticPr fontId="3" type="noConversion"/>
  </si>
  <si>
    <t>麵腸</t>
    <phoneticPr fontId="3" type="noConversion"/>
  </si>
  <si>
    <t>筍干</t>
  </si>
  <si>
    <t>小車輪</t>
  </si>
  <si>
    <t>白菜滷7</t>
  </si>
  <si>
    <t>麵筋泡</t>
  </si>
  <si>
    <t>紫菜</t>
  </si>
  <si>
    <t>鳳梨丁</t>
  </si>
  <si>
    <t>紹子豆腐</t>
  </si>
  <si>
    <t>素火腿</t>
    <phoneticPr fontId="3" type="noConversion"/>
  </si>
  <si>
    <t>金針菇</t>
  </si>
  <si>
    <t>三杯干丁</t>
    <phoneticPr fontId="3" type="noConversion"/>
  </si>
  <si>
    <t>1/4豆干丁</t>
  </si>
  <si>
    <t>鮑菇頭</t>
    <phoneticPr fontId="3" type="noConversion"/>
  </si>
  <si>
    <t>九層塔</t>
  </si>
  <si>
    <t>海帶捲</t>
  </si>
  <si>
    <t>南瓜飯</t>
    <phoneticPr fontId="3" type="noConversion"/>
  </si>
  <si>
    <t>玉米炒蛋</t>
  </si>
  <si>
    <t>腐皮鮮瓜</t>
  </si>
  <si>
    <t>角螺</t>
  </si>
  <si>
    <t>綠豆</t>
  </si>
  <si>
    <t>西谷米</t>
  </si>
  <si>
    <t>紅燒黑干</t>
    <phoneticPr fontId="3" type="noConversion"/>
  </si>
  <si>
    <t>火腿高麗</t>
    <phoneticPr fontId="3" type="noConversion"/>
  </si>
  <si>
    <t>海芽玉米湯</t>
  </si>
  <si>
    <t>海帶芽</t>
  </si>
  <si>
    <t>六</t>
  </si>
  <si>
    <t>※ 本菜單部分菜色含有花生、蛋、堅果類、芝麻、含麩質之穀物、大豆及其製品，不適合對其過敏體質者食用</t>
    <phoneticPr fontId="3" type="noConversion"/>
  </si>
  <si>
    <r>
      <t xml:space="preserve">   </t>
    </r>
    <r>
      <rPr>
        <b/>
        <sz val="24"/>
        <rFont val="標楷體"/>
        <family val="4"/>
        <charset val="136"/>
      </rPr>
      <t>對花生堅果類過敏,請注意菜單中標示「</t>
    </r>
    <r>
      <rPr>
        <b/>
        <sz val="24"/>
        <color rgb="FF00B0F0"/>
        <rFont val="標楷體"/>
        <family val="4"/>
        <charset val="136"/>
      </rPr>
      <t>*</t>
    </r>
    <r>
      <rPr>
        <b/>
        <sz val="24"/>
        <rFont val="標楷體"/>
        <family val="4"/>
        <charset val="136"/>
      </rPr>
      <t>」「</t>
    </r>
    <r>
      <rPr>
        <b/>
        <sz val="24"/>
        <color rgb="FF00B0F0"/>
        <rFont val="標楷體"/>
        <family val="4"/>
        <charset val="136"/>
      </rPr>
      <t>*1</t>
    </r>
    <r>
      <rPr>
        <b/>
        <sz val="24"/>
        <rFont val="標楷體"/>
        <family val="4"/>
        <charset val="136"/>
      </rPr>
      <t>」的菜色，</t>
    </r>
    <r>
      <rPr>
        <b/>
        <sz val="24"/>
        <color rgb="FF00B0F0"/>
        <rFont val="標楷體"/>
        <family val="4"/>
        <charset val="136"/>
      </rPr>
      <t>1</t>
    </r>
    <r>
      <rPr>
        <b/>
        <sz val="24"/>
        <rFont val="標楷體"/>
        <family val="4"/>
        <charset val="136"/>
      </rPr>
      <t>為調味料中含過敏原，</t>
    </r>
    <r>
      <rPr>
        <b/>
        <sz val="24"/>
        <color theme="1"/>
        <rFont val="標楷體"/>
        <family val="4"/>
        <charset val="136"/>
      </rPr>
      <t>其餘過敏原請參照菜色明細。</t>
    </r>
    <phoneticPr fontId="3" type="noConversion"/>
  </si>
  <si>
    <t>薑絲</t>
  </si>
  <si>
    <t>肉角</t>
  </si>
  <si>
    <t>蝦仁</t>
  </si>
  <si>
    <t>帶骨雞胸丁</t>
  </si>
  <si>
    <t>骨腿丁</t>
  </si>
  <si>
    <t>青蔥</t>
  </si>
  <si>
    <t>洋蔥</t>
  </si>
  <si>
    <t>絞肉</t>
  </si>
  <si>
    <t>柴魚片</t>
  </si>
  <si>
    <t>韭菜</t>
  </si>
  <si>
    <t>蒜末</t>
  </si>
  <si>
    <t>黑輪</t>
  </si>
  <si>
    <t>魚丁</t>
  </si>
  <si>
    <t>不辣辣椒</t>
  </si>
  <si>
    <t>小魚丸</t>
  </si>
  <si>
    <t>大骨</t>
  </si>
  <si>
    <t>肉片</t>
  </si>
  <si>
    <t>甜不辣條</t>
  </si>
  <si>
    <t>排骨丁</t>
  </si>
  <si>
    <t>豬柳</t>
  </si>
  <si>
    <t>培根</t>
  </si>
  <si>
    <t>東園豆漿</t>
    <phoneticPr fontId="3" type="noConversion"/>
  </si>
  <si>
    <t>東門豆漿</t>
    <phoneticPr fontId="3" type="noConversion"/>
  </si>
  <si>
    <t>三民豆漿</t>
    <phoneticPr fontId="3" type="noConversion"/>
  </si>
  <si>
    <t>端午連假</t>
    <phoneticPr fontId="3" type="noConversion"/>
  </si>
  <si>
    <t>★田園毛豆鮮蔬</t>
    <phoneticPr fontId="3" type="noConversion"/>
  </si>
  <si>
    <t>★日式甘露煮</t>
    <phoneticPr fontId="3" type="noConversion"/>
  </si>
  <si>
    <t>★豆瓣凍腐</t>
    <phoneticPr fontId="3" type="noConversion"/>
  </si>
  <si>
    <r>
      <rPr>
        <b/>
        <sz val="20"/>
        <color rgb="FF00B0F0"/>
        <rFont val="標楷體"/>
        <family val="4"/>
        <charset val="136"/>
      </rPr>
      <t>#</t>
    </r>
    <r>
      <rPr>
        <b/>
        <sz val="20"/>
        <color rgb="FFFF0000"/>
        <rFont val="標楷體"/>
        <family val="4"/>
        <charset val="136"/>
      </rPr>
      <t>★田園蝦仁鮮蔬</t>
    </r>
    <phoneticPr fontId="7" type="noConversion"/>
  </si>
  <si>
    <r>
      <rPr>
        <b/>
        <sz val="20"/>
        <color rgb="FF00B0F0"/>
        <rFont val="標楷體"/>
        <family val="4"/>
        <charset val="136"/>
      </rPr>
      <t>#1</t>
    </r>
    <r>
      <rPr>
        <b/>
        <sz val="20"/>
        <rFont val="標楷體"/>
        <family val="4"/>
        <charset val="136"/>
      </rPr>
      <t>味噌油腐湯</t>
    </r>
    <phoneticPr fontId="7" type="noConversion"/>
  </si>
  <si>
    <r>
      <rPr>
        <b/>
        <sz val="20"/>
        <color rgb="FF00B0F0"/>
        <rFont val="標楷體"/>
        <family val="4"/>
        <charset val="136"/>
      </rPr>
      <t>#</t>
    </r>
    <r>
      <rPr>
        <b/>
        <sz val="20"/>
        <color theme="1"/>
        <rFont val="標楷體"/>
        <family val="4"/>
        <charset val="136"/>
      </rPr>
      <t>鮮瓜黑輪</t>
    </r>
    <phoneticPr fontId="7" type="noConversion"/>
  </si>
  <si>
    <r>
      <rPr>
        <b/>
        <sz val="20"/>
        <color rgb="FF00B0F0"/>
        <rFont val="標楷體"/>
        <family val="4"/>
        <charset val="136"/>
      </rPr>
      <t>#</t>
    </r>
    <r>
      <rPr>
        <b/>
        <sz val="20"/>
        <color rgb="FFFF0000"/>
        <rFont val="標楷體"/>
        <family val="4"/>
        <charset val="136"/>
      </rPr>
      <t>★豆瓣魚丁</t>
    </r>
    <phoneticPr fontId="7" type="noConversion"/>
  </si>
  <si>
    <r>
      <rPr>
        <b/>
        <sz val="20"/>
        <color rgb="FF00B0F0"/>
        <rFont val="標楷體"/>
        <family val="4"/>
        <charset val="136"/>
      </rPr>
      <t>#</t>
    </r>
    <r>
      <rPr>
        <b/>
        <sz val="20"/>
        <color theme="1"/>
        <rFont val="標楷體"/>
        <family val="4"/>
        <charset val="136"/>
      </rPr>
      <t>關東煮6</t>
    </r>
    <phoneticPr fontId="7" type="noConversion"/>
  </si>
  <si>
    <r>
      <rPr>
        <b/>
        <sz val="20"/>
        <color rgb="FF00B0F0"/>
        <rFont val="標楷體"/>
        <family val="4"/>
        <charset val="136"/>
      </rPr>
      <t>#1</t>
    </r>
    <r>
      <rPr>
        <b/>
        <sz val="20"/>
        <rFont val="標楷體"/>
        <family val="4"/>
        <charset val="136"/>
      </rPr>
      <t>雞肉親子丼</t>
    </r>
    <phoneticPr fontId="7" type="noConversion"/>
  </si>
  <si>
    <r>
      <rPr>
        <b/>
        <sz val="20"/>
        <color rgb="FF00B0F0"/>
        <rFont val="標楷體"/>
        <family val="4"/>
        <charset val="136"/>
      </rPr>
      <t>#</t>
    </r>
    <r>
      <rPr>
        <b/>
        <sz val="20"/>
        <color rgb="FFFF0000"/>
        <rFont val="標楷體"/>
        <family val="4"/>
        <charset val="136"/>
      </rPr>
      <t>★日式甘露煮</t>
    </r>
    <phoneticPr fontId="3" type="noConversion"/>
  </si>
  <si>
    <r>
      <rPr>
        <b/>
        <sz val="20"/>
        <color rgb="FF00B0F0"/>
        <rFont val="標楷體"/>
        <family val="4"/>
        <charset val="136"/>
      </rPr>
      <t>*</t>
    </r>
    <r>
      <rPr>
        <b/>
        <sz val="20"/>
        <rFont val="標楷體"/>
        <family val="4"/>
        <charset val="136"/>
      </rPr>
      <t>綜合堅果</t>
    </r>
    <phoneticPr fontId="3" type="noConversion"/>
  </si>
  <si>
    <r>
      <rPr>
        <sz val="12"/>
        <color rgb="FF00B0F0"/>
        <rFont val="標楷體"/>
        <family val="4"/>
        <charset val="136"/>
      </rPr>
      <t>*</t>
    </r>
    <r>
      <rPr>
        <sz val="12"/>
        <rFont val="標楷體"/>
        <family val="4"/>
        <charset val="136"/>
      </rPr>
      <t>芝麻飯</t>
    </r>
    <phoneticPr fontId="7" type="noConversion"/>
  </si>
  <si>
    <r>
      <rPr>
        <b/>
        <sz val="20"/>
        <color rgb="FF00B0F0"/>
        <rFont val="標楷體"/>
        <family val="4"/>
        <charset val="136"/>
      </rPr>
      <t>*</t>
    </r>
    <r>
      <rPr>
        <b/>
        <sz val="20"/>
        <rFont val="標楷體"/>
        <family val="4"/>
        <charset val="136"/>
      </rPr>
      <t>蒲燒豆腸</t>
    </r>
    <phoneticPr fontId="3" type="noConversion"/>
  </si>
  <si>
    <r>
      <rPr>
        <b/>
        <sz val="20"/>
        <color rgb="FF00B0F0"/>
        <rFont val="標楷體"/>
        <family val="4"/>
        <charset val="136"/>
      </rPr>
      <t>*</t>
    </r>
    <r>
      <rPr>
        <b/>
        <sz val="20"/>
        <color rgb="FFFF0000"/>
        <rFont val="標楷體"/>
        <family val="4"/>
        <charset val="136"/>
      </rPr>
      <t>★蔬菜素燻鴨</t>
    </r>
    <phoneticPr fontId="3" type="noConversion"/>
  </si>
  <si>
    <t>油花生</t>
    <phoneticPr fontId="3" type="noConversion"/>
  </si>
  <si>
    <r>
      <rPr>
        <b/>
        <sz val="20"/>
        <color rgb="FF00B0F0"/>
        <rFont val="標楷體"/>
        <family val="4"/>
        <charset val="136"/>
      </rPr>
      <t>*</t>
    </r>
    <r>
      <rPr>
        <b/>
        <sz val="20"/>
        <rFont val="標楷體"/>
        <family val="4"/>
        <charset val="136"/>
      </rPr>
      <t>咕咾肉柳</t>
    </r>
    <phoneticPr fontId="3" type="noConversion"/>
  </si>
  <si>
    <t>鮮菇雞湯</t>
    <phoneticPr fontId="7" type="noConversion"/>
  </si>
  <si>
    <t>酸辣湯1</t>
    <phoneticPr fontId="7" type="noConversion"/>
  </si>
  <si>
    <r>
      <rPr>
        <b/>
        <sz val="20"/>
        <color rgb="FF00B0F0"/>
        <rFont val="標楷體"/>
        <family val="4"/>
        <charset val="136"/>
      </rPr>
      <t>#1</t>
    </r>
    <r>
      <rPr>
        <b/>
        <sz val="20"/>
        <rFont val="標楷體"/>
        <family val="4"/>
        <charset val="136"/>
      </rPr>
      <t>金菇味噌湯1</t>
    </r>
    <phoneticPr fontId="7" type="noConversion"/>
  </si>
  <si>
    <t>鮮菇雞湯</t>
    <phoneticPr fontId="3" type="noConversion"/>
  </si>
  <si>
    <t>鮮蔬味噌湯</t>
    <phoneticPr fontId="7" type="noConversion"/>
  </si>
  <si>
    <t>玉米筍</t>
    <phoneticPr fontId="3" type="noConversion"/>
  </si>
  <si>
    <t>毛豆仁 素火腿</t>
    <phoneticPr fontId="3" type="noConversion"/>
  </si>
  <si>
    <t>素排骨酥</t>
    <phoneticPr fontId="3" type="noConversion"/>
  </si>
  <si>
    <t>★素蟹黃蒸蛋</t>
    <phoneticPr fontId="3" type="noConversion"/>
  </si>
  <si>
    <t>★素蟹黃蒸蛋</t>
    <phoneticPr fontId="7" type="noConversion"/>
  </si>
  <si>
    <t>刈包(刈包x1) + 香滷豆包(豆包x1) + 應青(應青.薑絲) + 關東煮湯(白蘿蔔.素蒟蒻捲.小四角油腐.素丸)</t>
    <phoneticPr fontId="3" type="noConversion"/>
  </si>
  <si>
    <r>
      <t xml:space="preserve">刈包(刈包x1) + 香雞堡排(香雞堡排x1) + 應青(應青.蒜頭) + </t>
    </r>
    <r>
      <rPr>
        <b/>
        <sz val="18"/>
        <color rgb="FF00B0F0"/>
        <rFont val="標楷體"/>
        <family val="4"/>
        <charset val="136"/>
      </rPr>
      <t>#</t>
    </r>
    <r>
      <rPr>
        <b/>
        <sz val="18"/>
        <color theme="1"/>
        <rFont val="標楷體"/>
        <family val="4"/>
        <charset val="136"/>
      </rPr>
      <t>關東煮湯(白蘿蔔.黑輪條.火鍋條.柴魚片)</t>
    </r>
    <phoneticPr fontId="3" type="noConversion"/>
  </si>
  <si>
    <t>青蔥</t>
    <phoneticPr fontId="7" type="noConversion"/>
  </si>
  <si>
    <t>紅蔥末</t>
    <phoneticPr fontId="7" type="noConversion"/>
  </si>
  <si>
    <r>
      <rPr>
        <b/>
        <sz val="20"/>
        <color rgb="FF00B0F0"/>
        <rFont val="標楷體"/>
        <family val="4"/>
        <charset val="136"/>
      </rPr>
      <t>#</t>
    </r>
    <r>
      <rPr>
        <b/>
        <sz val="20"/>
        <color theme="1"/>
        <rFont val="標楷體"/>
        <family val="4"/>
        <charset val="136"/>
      </rPr>
      <t>麵線糊(紅麵線.魚羹.大白菜.肉絲.生香菇.胡蘿蔔.柴魚片.紅蔥末.香菜) + 香滷雞腿(雞腿x1) + 應青(應青.蒜頭) + 芋泥包(芋泥包x1)</t>
    </r>
    <phoneticPr fontId="3" type="noConversion"/>
  </si>
  <si>
    <t>義大利肉醬(白油麵.絞肉.碎干丁.番茄.洋蔥.三色丁.馬鈴薯) +麥克雞塊3(麥克雞塊x3) +應青(應青.蒜頭) +玉米濃湯(玉米粒.馬鈴薯.胡蘿蔔.洗選蛋.洋蔥.奶粉)</t>
    <phoneticPr fontId="3" type="noConversion"/>
  </si>
  <si>
    <r>
      <rPr>
        <b/>
        <sz val="18"/>
        <color rgb="FF00B0F0"/>
        <rFont val="標楷體"/>
        <family val="4"/>
        <charset val="136"/>
      </rPr>
      <t>#</t>
    </r>
    <r>
      <rPr>
        <b/>
        <sz val="18"/>
        <color theme="1"/>
        <rFont val="標楷體"/>
        <family val="4"/>
        <charset val="136"/>
      </rPr>
      <t xml:space="preserve">什錦魚羹湯麵1(白油麵.大白菜.魚羹.木耳絲.柴魚片.鮮筍絲.紅蔥末) + </t>
    </r>
    <r>
      <rPr>
        <b/>
        <sz val="18"/>
        <color rgb="FF00B0F0"/>
        <rFont val="標楷體"/>
        <family val="4"/>
        <charset val="136"/>
      </rPr>
      <t>#</t>
    </r>
    <r>
      <rPr>
        <b/>
        <sz val="18"/>
        <color theme="1"/>
        <rFont val="標楷體"/>
        <family val="4"/>
        <charset val="136"/>
      </rPr>
      <t>香炸魚片(魚片x1) + 鮮炒雙花(花椰菜.青花菜.生香菇)</t>
    </r>
    <phoneticPr fontId="3" type="noConversion"/>
  </si>
  <si>
    <r>
      <t xml:space="preserve">麵線糊(紅麵線 素魚羹.大白菜.素肉絲.生香菇.胡蘿蔔.香菜) + </t>
    </r>
    <r>
      <rPr>
        <b/>
        <sz val="18"/>
        <color rgb="FFFF0000"/>
        <rFont val="標楷體"/>
        <family val="4"/>
        <charset val="136"/>
      </rPr>
      <t>★手工鑲油腐</t>
    </r>
    <r>
      <rPr>
        <b/>
        <sz val="18"/>
        <color theme="1"/>
        <rFont val="標楷體"/>
        <family val="4"/>
        <charset val="136"/>
      </rPr>
      <t>(大四角油豆腐x1.生香菇.胡蘿蔔.芹菜) + 應青(應青.薑絲) + 芋泥包(芋泥包x1)</t>
    </r>
    <phoneticPr fontId="3" type="noConversion"/>
  </si>
  <si>
    <t>香菜</t>
    <phoneticPr fontId="3" type="noConversion"/>
  </si>
  <si>
    <t>什錦魚羹湯麵1(白油麵.大白菜.素魚羹.木耳絲.素雞丁.鮮筍絲.香菜) + 香炸素魚片(素魚片x1) + 鮮炒雙花(花椰菜.青花菜.生香菇)</t>
    <phoneticPr fontId="3" type="noConversion"/>
  </si>
  <si>
    <t>義大利肉醬(白油麵.碎干丁.番茄.三色丁.馬鈴薯) + 麥克雞塊3(素麥克雞塊x3) + 應青(應青.薑絲) + 玉米濃湯(玉米粒.馬鈴薯.胡蘿蔔.洗選蛋.奶粉)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</si>
</sst>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/d;@"/>
    <numFmt numFmtId="177" formatCode="0_ "/>
  </numFmts>
  <fonts count="45"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22"/>
      <name val="標楷體"/>
      <family val="4"/>
      <charset val="136"/>
    </font>
    <font>
      <sz val="9"/>
      <name val="新細明體"/>
      <family val="2"/>
      <charset val="136"/>
      <scheme val="minor"/>
    </font>
    <font>
      <sz val="12"/>
      <name val="標楷體"/>
      <family val="4"/>
      <charset val="136"/>
    </font>
    <font>
      <sz val="20"/>
      <name val="標楷體"/>
      <family val="4"/>
      <charset val="136"/>
    </font>
    <font>
      <sz val="16"/>
      <color indexed="8"/>
      <name val="標楷體"/>
      <family val="4"/>
      <charset val="136"/>
    </font>
    <font>
      <sz val="9"/>
      <name val="新細明體"/>
      <family val="1"/>
      <charset val="136"/>
    </font>
    <font>
      <sz val="16"/>
      <name val="標楷體"/>
      <family val="4"/>
      <charset val="136"/>
    </font>
    <font>
      <sz val="10"/>
      <name val="標楷體"/>
      <family val="4"/>
      <charset val="136"/>
    </font>
    <font>
      <sz val="12"/>
      <color indexed="8"/>
      <name val="標楷體"/>
      <family val="4"/>
      <charset val="136"/>
    </font>
    <font>
      <b/>
      <sz val="20"/>
      <name val="標楷體"/>
      <family val="4"/>
      <charset val="136"/>
    </font>
    <font>
      <b/>
      <sz val="20"/>
      <color rgb="FFFF0000"/>
      <name val="標楷體"/>
      <family val="4"/>
      <charset val="136"/>
    </font>
    <font>
      <sz val="18"/>
      <name val="標楷體"/>
      <family val="4"/>
      <charset val="136"/>
    </font>
    <font>
      <sz val="11"/>
      <name val="標楷體"/>
      <family val="4"/>
      <charset val="136"/>
    </font>
    <font>
      <sz val="14"/>
      <name val="標楷體"/>
      <family val="4"/>
      <charset val="136"/>
    </font>
    <font>
      <sz val="14"/>
      <color indexed="8"/>
      <name val="標楷體"/>
      <family val="4"/>
      <charset val="136"/>
    </font>
    <font>
      <sz val="28"/>
      <color indexed="8"/>
      <name val="標楷體"/>
      <family val="4"/>
      <charset val="136"/>
    </font>
    <font>
      <b/>
      <sz val="20"/>
      <color theme="1"/>
      <name val="標楷體"/>
      <family val="4"/>
      <charset val="136"/>
    </font>
    <font>
      <sz val="18"/>
      <color indexed="10"/>
      <name val="標楷體"/>
      <family val="4"/>
      <charset val="136"/>
    </font>
    <font>
      <sz val="16"/>
      <color theme="1"/>
      <name val="標楷體"/>
      <family val="4"/>
      <charset val="136"/>
    </font>
    <font>
      <b/>
      <sz val="18"/>
      <name val="標楷體"/>
      <family val="4"/>
      <charset val="136"/>
    </font>
    <font>
      <b/>
      <sz val="24"/>
      <color theme="1"/>
      <name val="標楷體"/>
      <family val="4"/>
      <charset val="136"/>
    </font>
    <font>
      <b/>
      <sz val="24"/>
      <color indexed="23"/>
      <name val="標楷體"/>
      <family val="4"/>
      <charset val="136"/>
    </font>
    <font>
      <b/>
      <sz val="24"/>
      <name val="標楷體"/>
      <family val="4"/>
      <charset val="136"/>
    </font>
    <font>
      <b/>
      <sz val="24"/>
      <color rgb="FF00B0F0"/>
      <name val="標楷體"/>
      <family val="4"/>
      <charset val="136"/>
    </font>
    <font>
      <b/>
      <sz val="22"/>
      <name val="標楷體"/>
      <family val="4"/>
      <charset val="136"/>
    </font>
    <font>
      <b/>
      <sz val="20"/>
      <name val="新細明體"/>
      <family val="1"/>
      <charset val="136"/>
      <scheme val="major"/>
    </font>
    <font>
      <sz val="10"/>
      <color indexed="8"/>
      <name val="標楷體"/>
      <family val="4"/>
      <charset val="136"/>
    </font>
    <font>
      <b/>
      <sz val="20"/>
      <color indexed="8"/>
      <name val="標楷體"/>
      <family val="4"/>
      <charset val="136"/>
    </font>
    <font>
      <sz val="20"/>
      <color indexed="8"/>
      <name val="標楷體"/>
      <family val="4"/>
      <charset val="136"/>
    </font>
    <font>
      <b/>
      <sz val="14"/>
      <color indexed="8"/>
      <name val="新細明體"/>
      <family val="1"/>
      <charset val="136"/>
      <scheme val="major"/>
    </font>
    <font>
      <b/>
      <sz val="12"/>
      <color indexed="8"/>
      <name val="新細明體"/>
      <family val="1"/>
      <charset val="136"/>
      <scheme val="major"/>
    </font>
    <font>
      <sz val="20"/>
      <name val="新細明體"/>
      <family val="1"/>
      <charset val="136"/>
    </font>
    <font>
      <sz val="20"/>
      <name val="新細明體"/>
      <family val="1"/>
      <charset val="136"/>
      <scheme val="major"/>
    </font>
    <font>
      <sz val="8"/>
      <color indexed="8"/>
      <name val="標楷體"/>
      <family val="4"/>
      <charset val="136"/>
    </font>
    <font>
      <sz val="12"/>
      <color theme="1"/>
      <name val="新細明體"/>
      <family val="1"/>
      <charset val="136"/>
      <scheme val="minor"/>
    </font>
    <font>
      <sz val="12"/>
      <color indexed="8"/>
      <name val="新細明體"/>
      <family val="1"/>
      <charset val="136"/>
    </font>
    <font>
      <b/>
      <sz val="20"/>
      <color theme="1"/>
      <name val="新細明體"/>
      <family val="2"/>
      <charset val="136"/>
      <scheme val="minor"/>
    </font>
    <font>
      <b/>
      <sz val="18"/>
      <color theme="1"/>
      <name val="標楷體"/>
      <family val="4"/>
      <charset val="136"/>
    </font>
    <font>
      <b/>
      <sz val="18"/>
      <color theme="1"/>
      <name val="新細明體"/>
      <family val="2"/>
      <charset val="136"/>
      <scheme val="minor"/>
    </font>
    <font>
      <b/>
      <sz val="18"/>
      <color rgb="FFFF0000"/>
      <name val="標楷體"/>
      <family val="4"/>
      <charset val="136"/>
    </font>
    <font>
      <b/>
      <sz val="20"/>
      <color rgb="FF00B0F0"/>
      <name val="標楷體"/>
      <family val="4"/>
      <charset val="136"/>
    </font>
    <font>
      <b/>
      <sz val="18"/>
      <color rgb="FF00B0F0"/>
      <name val="標楷體"/>
      <family val="4"/>
      <charset val="136"/>
    </font>
    <font>
      <sz val="12"/>
      <color rgb="FF00B0F0"/>
      <name val="標楷體"/>
      <family val="4"/>
      <charset val="136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1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15"/>
    <xf numFmtId="0" fontId="36" fillId="0" borderId="0">
      <alignment vertical="center"/>
    </xf>
    <xf numFmtId="0" fontId="1" fillId="0" borderId="0">
      <alignment vertical="center"/>
    </xf>
    <xf numFmtId="0" fontId="1" fillId="0" borderId="15"/>
    <xf numFmtId="0" fontId="1" fillId="0" borderId="15"/>
    <xf numFmtId="0" fontId="36" fillId="0" borderId="0">
      <alignment vertical="center"/>
    </xf>
  </cellStyleXfs>
  <cellXfs count="122">
    <xf numFmtId="0" fontId="0" fillId="0" borderId="0" xfId="0">
      <alignment vertical="center"/>
    </xf>
    <xf numFmtId="0" fontId="4" fillId="0" borderId="0" xfId="1" applyFont="1" applyAlignment="1" applyProtection="1">
      <alignment shrinkToFit="1"/>
      <protection hidden="1"/>
    </xf>
    <xf numFmtId="0" fontId="5" fillId="0" borderId="0" xfId="1" applyFont="1" applyAlignment="1" applyProtection="1">
      <alignment horizontal="left" vertical="center" shrinkToFit="1"/>
      <protection hidden="1"/>
    </xf>
    <xf numFmtId="0" fontId="5" fillId="0" borderId="0" xfId="1" applyFont="1" applyAlignment="1" applyProtection="1">
      <alignment horizontal="center" vertical="center" shrinkToFit="1"/>
      <protection hidden="1"/>
    </xf>
    <xf numFmtId="0" fontId="6" fillId="0" borderId="2" xfId="2" applyFont="1" applyBorder="1" applyAlignment="1" applyProtection="1">
      <alignment horizontal="center" vertical="center" textRotation="255" shrinkToFit="1"/>
      <protection hidden="1"/>
    </xf>
    <xf numFmtId="0" fontId="6" fillId="0" borderId="3" xfId="2" applyFont="1" applyBorder="1" applyAlignment="1" applyProtection="1">
      <alignment horizontal="center" vertical="center" textRotation="255" shrinkToFit="1"/>
      <protection hidden="1"/>
    </xf>
    <xf numFmtId="0" fontId="8" fillId="0" borderId="4" xfId="2" applyFont="1" applyBorder="1" applyAlignment="1" applyProtection="1">
      <alignment horizontal="center" vertical="center" shrinkToFit="1"/>
      <protection hidden="1"/>
    </xf>
    <xf numFmtId="0" fontId="6" fillId="0" borderId="5" xfId="2" applyFont="1" applyBorder="1" applyAlignment="1" applyProtection="1">
      <alignment horizontal="center" vertical="center" shrinkToFit="1"/>
      <protection hidden="1"/>
    </xf>
    <xf numFmtId="0" fontId="9" fillId="0" borderId="3" xfId="2" applyFont="1" applyBorder="1" applyAlignment="1" applyProtection="1">
      <alignment vertical="center" textRotation="255" shrinkToFit="1"/>
      <protection hidden="1"/>
    </xf>
    <xf numFmtId="0" fontId="9" fillId="0" borderId="7" xfId="2" applyFont="1" applyBorder="1" applyAlignment="1" applyProtection="1">
      <alignment vertical="center" textRotation="255" shrinkToFit="1"/>
      <protection hidden="1"/>
    </xf>
    <xf numFmtId="0" fontId="4" fillId="0" borderId="8" xfId="2" applyFont="1" applyBorder="1" applyAlignment="1" applyProtection="1">
      <alignment vertical="center" textRotation="255" shrinkToFit="1"/>
      <protection hidden="1"/>
    </xf>
    <xf numFmtId="0" fontId="10" fillId="0" borderId="0" xfId="2" applyFont="1" applyAlignment="1" applyProtection="1">
      <alignment shrinkToFit="1"/>
      <protection hidden="1"/>
    </xf>
    <xf numFmtId="176" fontId="10" fillId="0" borderId="9" xfId="3" applyNumberFormat="1" applyFont="1" applyBorder="1" applyAlignment="1" applyProtection="1">
      <alignment horizontal="center" vertical="center" shrinkToFit="1"/>
      <protection hidden="1"/>
    </xf>
    <xf numFmtId="0" fontId="6" fillId="0" borderId="10" xfId="3" applyFont="1" applyBorder="1" applyAlignment="1" applyProtection="1">
      <alignment horizontal="center" vertical="center" shrinkToFit="1"/>
      <protection hidden="1"/>
    </xf>
    <xf numFmtId="0" fontId="4" fillId="2" borderId="11" xfId="3" applyFont="1" applyFill="1" applyBorder="1" applyAlignment="1">
      <alignment horizontal="center" vertical="center" shrinkToFit="1"/>
    </xf>
    <xf numFmtId="0" fontId="11" fillId="2" borderId="12" xfId="3" applyFont="1" applyFill="1" applyBorder="1" applyAlignment="1">
      <alignment horizontal="center" vertical="center" shrinkToFit="1"/>
    </xf>
    <xf numFmtId="0" fontId="8" fillId="2" borderId="13" xfId="4" applyFont="1" applyFill="1" applyBorder="1" applyAlignment="1">
      <alignment horizontal="center" vertical="center" shrinkToFit="1"/>
    </xf>
    <xf numFmtId="0" fontId="8" fillId="2" borderId="13" xfId="3" applyFont="1" applyFill="1" applyBorder="1" applyAlignment="1">
      <alignment horizontal="center" vertical="center" shrinkToFit="1"/>
    </xf>
    <xf numFmtId="0" fontId="8" fillId="2" borderId="14" xfId="4" applyFont="1" applyFill="1" applyBorder="1" applyAlignment="1">
      <alignment horizontal="center" vertical="center" shrinkToFit="1"/>
    </xf>
    <xf numFmtId="0" fontId="12" fillId="2" borderId="12" xfId="3" applyFont="1" applyFill="1" applyBorder="1" applyAlignment="1">
      <alignment horizontal="center" vertical="center" shrinkToFit="1"/>
    </xf>
    <xf numFmtId="0" fontId="13" fillId="0" borderId="10" xfId="3" applyFont="1" applyBorder="1" applyAlignment="1">
      <alignment horizontal="center" vertical="center" shrinkToFit="1"/>
    </xf>
    <xf numFmtId="0" fontId="14" fillId="0" borderId="10" xfId="4" applyFont="1" applyBorder="1" applyAlignment="1">
      <alignment horizontal="center" vertical="center" shrinkToFit="1"/>
    </xf>
    <xf numFmtId="177" fontId="15" fillId="0" borderId="16" xfId="5" applyNumberFormat="1" applyFont="1" applyBorder="1" applyAlignment="1">
      <alignment horizontal="center" vertical="center" shrinkToFit="1"/>
    </xf>
    <xf numFmtId="0" fontId="16" fillId="0" borderId="0" xfId="2" applyFont="1" applyAlignment="1" applyProtection="1">
      <alignment horizontal="center" vertical="center" shrinkToFit="1"/>
      <protection hidden="1"/>
    </xf>
    <xf numFmtId="0" fontId="17" fillId="0" borderId="17" xfId="2" applyFont="1" applyBorder="1" applyAlignment="1" applyProtection="1">
      <alignment shrinkToFit="1"/>
      <protection hidden="1"/>
    </xf>
    <xf numFmtId="0" fontId="4" fillId="2" borderId="12" xfId="3" applyFont="1" applyFill="1" applyBorder="1" applyAlignment="1">
      <alignment horizontal="center" vertical="center" shrinkToFit="1"/>
    </xf>
    <xf numFmtId="0" fontId="13" fillId="0" borderId="12" xfId="3" applyFont="1" applyBorder="1" applyAlignment="1">
      <alignment horizontal="center" vertical="center" shrinkToFit="1"/>
    </xf>
    <xf numFmtId="0" fontId="14" fillId="0" borderId="10" xfId="0" applyFont="1" applyBorder="1" applyAlignment="1">
      <alignment horizontal="center" vertical="center" shrinkToFit="1"/>
    </xf>
    <xf numFmtId="0" fontId="17" fillId="0" borderId="18" xfId="2" applyFont="1" applyBorder="1" applyAlignment="1" applyProtection="1">
      <alignment shrinkToFit="1"/>
      <protection hidden="1"/>
    </xf>
    <xf numFmtId="0" fontId="6" fillId="3" borderId="10" xfId="3" applyFont="1" applyFill="1" applyBorder="1" applyAlignment="1" applyProtection="1">
      <alignment horizontal="center" vertical="center" shrinkToFit="1"/>
      <protection hidden="1"/>
    </xf>
    <xf numFmtId="0" fontId="4" fillId="3" borderId="10" xfId="3" applyFont="1" applyFill="1" applyBorder="1" applyAlignment="1">
      <alignment horizontal="center" vertical="center" shrinkToFit="1"/>
    </xf>
    <xf numFmtId="0" fontId="12" fillId="3" borderId="12" xfId="3" applyFont="1" applyFill="1" applyBorder="1" applyAlignment="1">
      <alignment horizontal="center" vertical="center" shrinkToFit="1"/>
    </xf>
    <xf numFmtId="0" fontId="8" fillId="3" borderId="13" xfId="3" applyFont="1" applyFill="1" applyBorder="1" applyAlignment="1">
      <alignment horizontal="center" vertical="center" shrinkToFit="1"/>
    </xf>
    <xf numFmtId="0" fontId="8" fillId="3" borderId="13" xfId="4" applyFont="1" applyFill="1" applyBorder="1" applyAlignment="1">
      <alignment horizontal="center" vertical="center" shrinkToFit="1"/>
    </xf>
    <xf numFmtId="0" fontId="8" fillId="3" borderId="14" xfId="4" applyFont="1" applyFill="1" applyBorder="1" applyAlignment="1">
      <alignment horizontal="center" vertical="center" shrinkToFit="1"/>
    </xf>
    <xf numFmtId="0" fontId="11" fillId="3" borderId="12" xfId="3" applyFont="1" applyFill="1" applyBorder="1" applyAlignment="1">
      <alignment horizontal="center" vertical="center" shrinkToFit="1"/>
    </xf>
    <xf numFmtId="0" fontId="18" fillId="2" borderId="12" xfId="3" applyFont="1" applyFill="1" applyBorder="1" applyAlignment="1">
      <alignment horizontal="center" vertical="center" shrinkToFit="1"/>
    </xf>
    <xf numFmtId="0" fontId="6" fillId="4" borderId="10" xfId="3" applyFont="1" applyFill="1" applyBorder="1" applyAlignment="1" applyProtection="1">
      <alignment horizontal="center" vertical="center" shrinkToFit="1"/>
      <protection hidden="1"/>
    </xf>
    <xf numFmtId="0" fontId="17" fillId="0" borderId="19" xfId="2" applyFont="1" applyBorder="1" applyAlignment="1" applyProtection="1">
      <alignment shrinkToFit="1"/>
      <protection hidden="1"/>
    </xf>
    <xf numFmtId="176" fontId="10" fillId="5" borderId="9" xfId="3" applyNumberFormat="1" applyFont="1" applyFill="1" applyBorder="1" applyAlignment="1" applyProtection="1">
      <alignment horizontal="center" vertical="center" shrinkToFit="1"/>
      <protection hidden="1"/>
    </xf>
    <xf numFmtId="0" fontId="6" fillId="5" borderId="10" xfId="3" applyFont="1" applyFill="1" applyBorder="1" applyAlignment="1" applyProtection="1">
      <alignment horizontal="center" vertical="center" shrinkToFit="1"/>
      <protection hidden="1"/>
    </xf>
    <xf numFmtId="0" fontId="19" fillId="0" borderId="10" xfId="3" applyFont="1" applyBorder="1" applyAlignment="1">
      <alignment horizontal="center" vertical="center" shrinkToFit="1"/>
    </xf>
    <xf numFmtId="0" fontId="8" fillId="2" borderId="20" xfId="4" applyFont="1" applyFill="1" applyBorder="1" applyAlignment="1">
      <alignment horizontal="center" vertical="center" shrinkToFit="1"/>
    </xf>
    <xf numFmtId="0" fontId="8" fillId="2" borderId="21" xfId="4" applyFont="1" applyFill="1" applyBorder="1" applyAlignment="1">
      <alignment horizontal="center" vertical="center" shrinkToFit="1"/>
    </xf>
    <xf numFmtId="0" fontId="14" fillId="0" borderId="19" xfId="4" applyFont="1" applyBorder="1" applyAlignment="1">
      <alignment horizontal="center" vertical="center" shrinkToFit="1"/>
    </xf>
    <xf numFmtId="0" fontId="4" fillId="3" borderId="12" xfId="3" applyFont="1" applyFill="1" applyBorder="1" applyAlignment="1">
      <alignment horizontal="center" vertical="center" shrinkToFit="1"/>
    </xf>
    <xf numFmtId="0" fontId="18" fillId="3" borderId="12" xfId="3" applyFont="1" applyFill="1" applyBorder="1" applyAlignment="1">
      <alignment horizontal="center" vertical="center" shrinkToFit="1"/>
    </xf>
    <xf numFmtId="0" fontId="11" fillId="2" borderId="12" xfId="3" applyFont="1" applyFill="1" applyBorder="1" applyAlignment="1">
      <alignment horizontal="center" vertical="center" wrapText="1" shrinkToFit="1"/>
    </xf>
    <xf numFmtId="0" fontId="20" fillId="3" borderId="13" xfId="4" applyFont="1" applyFill="1" applyBorder="1" applyAlignment="1">
      <alignment horizontal="center" vertical="center" shrinkToFit="1"/>
    </xf>
    <xf numFmtId="0" fontId="21" fillId="2" borderId="12" xfId="3" applyFont="1" applyFill="1" applyBorder="1" applyAlignment="1">
      <alignment horizontal="center" vertical="center" wrapText="1" shrinkToFit="1"/>
    </xf>
    <xf numFmtId="0" fontId="6" fillId="2" borderId="10" xfId="3" applyFont="1" applyFill="1" applyBorder="1" applyAlignment="1" applyProtection="1">
      <alignment horizontal="center" vertical="center" shrinkToFit="1"/>
      <protection hidden="1"/>
    </xf>
    <xf numFmtId="176" fontId="10" fillId="2" borderId="9" xfId="3" applyNumberFormat="1" applyFont="1" applyFill="1" applyBorder="1" applyAlignment="1" applyProtection="1">
      <alignment horizontal="center" vertical="center" shrinkToFit="1"/>
      <protection hidden="1"/>
    </xf>
    <xf numFmtId="0" fontId="10" fillId="2" borderId="0" xfId="2" applyFont="1" applyFill="1" applyAlignment="1" applyProtection="1">
      <alignment shrinkToFit="1"/>
      <protection hidden="1"/>
    </xf>
    <xf numFmtId="0" fontId="5" fillId="2" borderId="13" xfId="4" applyFont="1" applyFill="1" applyBorder="1" applyAlignment="1">
      <alignment horizontal="center" vertical="center" shrinkToFit="1"/>
    </xf>
    <xf numFmtId="0" fontId="13" fillId="2" borderId="10" xfId="3" applyFont="1" applyFill="1" applyBorder="1" applyAlignment="1">
      <alignment horizontal="center" vertical="center" shrinkToFit="1"/>
    </xf>
    <xf numFmtId="0" fontId="14" fillId="2" borderId="10" xfId="4" applyFont="1" applyFill="1" applyBorder="1" applyAlignment="1">
      <alignment horizontal="center" vertical="center" shrinkToFit="1"/>
    </xf>
    <xf numFmtId="0" fontId="14" fillId="2" borderId="10" xfId="0" applyFont="1" applyFill="1" applyBorder="1" applyAlignment="1">
      <alignment horizontal="center" vertical="center" shrinkToFit="1"/>
    </xf>
    <xf numFmtId="177" fontId="15" fillId="2" borderId="16" xfId="5" applyNumberFormat="1" applyFont="1" applyFill="1" applyBorder="1" applyAlignment="1">
      <alignment horizontal="center" vertical="center" shrinkToFit="1"/>
    </xf>
    <xf numFmtId="0" fontId="17" fillId="2" borderId="22" xfId="2" applyFont="1" applyFill="1" applyBorder="1" applyAlignment="1" applyProtection="1">
      <alignment shrinkToFit="1"/>
      <protection hidden="1"/>
    </xf>
    <xf numFmtId="0" fontId="22" fillId="0" borderId="22" xfId="0" applyFont="1" applyBorder="1" applyAlignment="1" applyProtection="1">
      <alignment horizontal="right" vertical="center" shrinkToFit="1"/>
      <protection hidden="1"/>
    </xf>
    <xf numFmtId="0" fontId="16" fillId="2" borderId="0" xfId="2" applyFont="1" applyFill="1" applyAlignment="1" applyProtection="1">
      <alignment horizontal="center" vertical="center" shrinkToFit="1"/>
      <protection hidden="1"/>
    </xf>
    <xf numFmtId="0" fontId="15" fillId="2" borderId="0" xfId="2" applyFont="1" applyFill="1" applyAlignment="1" applyProtection="1">
      <alignment horizontal="center" vertical="center" shrinkToFit="1"/>
      <protection hidden="1"/>
    </xf>
    <xf numFmtId="0" fontId="27" fillId="2" borderId="0" xfId="3" applyFont="1" applyFill="1" applyAlignment="1">
      <alignment horizontal="center" vertical="center" shrinkToFit="1"/>
    </xf>
    <xf numFmtId="0" fontId="5" fillId="2" borderId="0" xfId="4" applyFont="1" applyFill="1" applyAlignment="1">
      <alignment horizontal="center" vertical="center" shrinkToFit="1"/>
    </xf>
    <xf numFmtId="0" fontId="10" fillId="2" borderId="0" xfId="2" applyFont="1" applyFill="1" applyAlignment="1" applyProtection="1">
      <alignment horizontal="center" vertical="center" shrinkToFit="1"/>
      <protection hidden="1"/>
    </xf>
    <xf numFmtId="0" fontId="28" fillId="2" borderId="0" xfId="2" applyFont="1" applyFill="1" applyAlignment="1" applyProtection="1">
      <alignment horizontal="center" vertical="center" shrinkToFit="1"/>
      <protection hidden="1"/>
    </xf>
    <xf numFmtId="0" fontId="4" fillId="2" borderId="0" xfId="3" applyFont="1" applyFill="1" applyAlignment="1">
      <alignment horizontal="center" vertical="center" shrinkToFit="1"/>
    </xf>
    <xf numFmtId="0" fontId="28" fillId="0" borderId="0" xfId="2" applyFont="1" applyAlignment="1" applyProtection="1">
      <alignment horizontal="center" vertical="center" shrinkToFit="1"/>
      <protection hidden="1"/>
    </xf>
    <xf numFmtId="0" fontId="5" fillId="2" borderId="0" xfId="3" applyFont="1" applyFill="1" applyAlignment="1">
      <alignment horizontal="center" vertical="center" shrinkToFit="1"/>
    </xf>
    <xf numFmtId="0" fontId="11" fillId="2" borderId="0" xfId="3" applyFont="1" applyFill="1" applyAlignment="1">
      <alignment horizontal="center" vertical="center" shrinkToFit="1"/>
    </xf>
    <xf numFmtId="0" fontId="15" fillId="0" borderId="0" xfId="2" applyFont="1" applyAlignment="1" applyProtection="1">
      <alignment horizontal="center" vertical="center" shrinkToFit="1"/>
      <protection hidden="1"/>
    </xf>
    <xf numFmtId="0" fontId="29" fillId="0" borderId="0" xfId="2" applyFont="1" applyAlignment="1" applyProtection="1">
      <alignment horizontal="center" vertical="center" shrinkToFit="1"/>
      <protection hidden="1"/>
    </xf>
    <xf numFmtId="0" fontId="30" fillId="0" borderId="0" xfId="2" applyFont="1" applyAlignment="1" applyProtection="1">
      <alignment horizontal="center" vertical="center" shrinkToFit="1"/>
      <protection hidden="1"/>
    </xf>
    <xf numFmtId="0" fontId="31" fillId="0" borderId="0" xfId="2" applyFont="1" applyAlignment="1" applyProtection="1">
      <alignment horizontal="center" vertical="center" shrinkToFit="1"/>
      <protection hidden="1"/>
    </xf>
    <xf numFmtId="0" fontId="11" fillId="0" borderId="0" xfId="3" applyFont="1" applyAlignment="1">
      <alignment horizontal="center" vertical="center" shrinkToFit="1"/>
    </xf>
    <xf numFmtId="0" fontId="10" fillId="0" borderId="0" xfId="2" applyFont="1" applyAlignment="1" applyProtection="1">
      <alignment horizontal="center" vertical="center" shrinkToFit="1"/>
      <protection hidden="1"/>
    </xf>
    <xf numFmtId="0" fontId="27" fillId="0" borderId="0" xfId="3" applyFont="1" applyAlignment="1">
      <alignment horizontal="center" vertical="center" shrinkToFit="1"/>
    </xf>
    <xf numFmtId="0" fontId="4" fillId="0" borderId="0" xfId="2" applyFont="1" applyAlignment="1" applyProtection="1">
      <alignment horizontal="center" vertical="center" shrinkToFit="1"/>
      <protection hidden="1"/>
    </xf>
    <xf numFmtId="0" fontId="32" fillId="0" borderId="0" xfId="2" applyFont="1" applyAlignment="1" applyProtection="1">
      <alignment horizontal="center" vertical="center" shrinkToFit="1"/>
      <protection hidden="1"/>
    </xf>
    <xf numFmtId="177" fontId="15" fillId="0" borderId="31" xfId="5" applyNumberFormat="1" applyFont="1" applyBorder="1" applyAlignment="1">
      <alignment horizontal="center" vertical="center" shrinkToFit="1"/>
    </xf>
    <xf numFmtId="0" fontId="23" fillId="0" borderId="13" xfId="0" applyFont="1" applyBorder="1" applyAlignment="1" applyProtection="1">
      <alignment horizontal="right" vertical="center" shrinkToFit="1"/>
      <protection hidden="1"/>
    </xf>
    <xf numFmtId="0" fontId="10" fillId="0" borderId="20" xfId="2" applyFont="1" applyBorder="1" applyAlignment="1" applyProtection="1">
      <alignment shrinkToFit="1"/>
      <protection hidden="1"/>
    </xf>
    <xf numFmtId="0" fontId="22" fillId="0" borderId="23" xfId="0" applyFont="1" applyBorder="1" applyAlignment="1" applyProtection="1">
      <alignment horizontal="left" vertical="center" shrinkToFit="1"/>
      <protection hidden="1"/>
    </xf>
    <xf numFmtId="0" fontId="10" fillId="0" borderId="22" xfId="2" applyFont="1" applyBorder="1" applyAlignment="1" applyProtection="1">
      <alignment shrinkToFit="1"/>
      <protection hidden="1"/>
    </xf>
    <xf numFmtId="0" fontId="17" fillId="0" borderId="21" xfId="2" applyFont="1" applyBorder="1" applyAlignment="1" applyProtection="1">
      <alignment shrinkToFit="1"/>
      <protection hidden="1"/>
    </xf>
    <xf numFmtId="0" fontId="33" fillId="2" borderId="0" xfId="4" applyFont="1" applyFill="1" applyAlignment="1">
      <alignment horizontal="center" vertical="center" shrinkToFit="1"/>
    </xf>
    <xf numFmtId="0" fontId="34" fillId="2" borderId="0" xfId="4" applyFont="1" applyFill="1" applyAlignment="1">
      <alignment horizontal="center" vertical="center" shrinkToFit="1"/>
    </xf>
    <xf numFmtId="0" fontId="27" fillId="2" borderId="0" xfId="0" applyFont="1" applyFill="1" applyAlignment="1">
      <alignment horizontal="center" vertical="center" shrinkToFit="1"/>
    </xf>
    <xf numFmtId="0" fontId="33" fillId="0" borderId="0" xfId="4" applyFont="1" applyAlignment="1">
      <alignment horizontal="center" vertical="center" shrinkToFit="1"/>
    </xf>
    <xf numFmtId="0" fontId="5" fillId="0" borderId="0" xfId="4" applyFont="1" applyAlignment="1">
      <alignment horizontal="center" vertical="center" shrinkToFit="1"/>
    </xf>
    <xf numFmtId="0" fontId="35" fillId="0" borderId="0" xfId="2" applyFont="1" applyAlignment="1" applyProtection="1">
      <alignment horizontal="center" vertical="center" shrinkToFit="1"/>
      <protection hidden="1"/>
    </xf>
    <xf numFmtId="0" fontId="5" fillId="0" borderId="0" xfId="4" applyFont="1" applyAlignment="1">
      <alignment horizontal="center" vertical="center" shrinkToFit="1"/>
    </xf>
    <xf numFmtId="0" fontId="26" fillId="0" borderId="25" xfId="0" applyFont="1" applyBorder="1" applyAlignment="1" applyProtection="1">
      <alignment horizontal="right" vertical="center" shrinkToFit="1"/>
      <protection hidden="1"/>
    </xf>
    <xf numFmtId="0" fontId="26" fillId="0" borderId="26" xfId="0" applyFont="1" applyBorder="1" applyAlignment="1" applyProtection="1">
      <alignment horizontal="right" vertical="center" shrinkToFit="1"/>
      <protection hidden="1"/>
    </xf>
    <xf numFmtId="0" fontId="26" fillId="0" borderId="27" xfId="0" applyFont="1" applyBorder="1" applyAlignment="1" applyProtection="1">
      <alignment horizontal="right" vertical="center" shrinkToFit="1"/>
      <protection hidden="1"/>
    </xf>
    <xf numFmtId="0" fontId="16" fillId="0" borderId="6" xfId="2" applyFont="1" applyBorder="1" applyAlignment="1" applyProtection="1">
      <alignment horizontal="right" vertical="center" shrinkToFit="1"/>
      <protection hidden="1"/>
    </xf>
    <xf numFmtId="0" fontId="16" fillId="2" borderId="0" xfId="2" applyFont="1" applyFill="1" applyAlignment="1" applyProtection="1">
      <alignment horizontal="center" vertical="center" shrinkToFit="1"/>
      <protection hidden="1"/>
    </xf>
    <xf numFmtId="0" fontId="5" fillId="2" borderId="0" xfId="4" applyFont="1" applyFill="1" applyAlignment="1">
      <alignment horizontal="center" vertical="center" shrinkToFit="1"/>
    </xf>
    <xf numFmtId="0" fontId="30" fillId="0" borderId="0" xfId="2" applyFont="1" applyAlignment="1" applyProtection="1">
      <alignment horizontal="center" vertical="center" shrinkToFit="1"/>
      <protection hidden="1"/>
    </xf>
    <xf numFmtId="0" fontId="2" fillId="0" borderId="0" xfId="1" applyFont="1" applyAlignment="1" applyProtection="1">
      <alignment horizontal="center" shrinkToFit="1"/>
      <protection hidden="1"/>
    </xf>
    <xf numFmtId="0" fontId="5" fillId="0" borderId="1" xfId="1" applyFont="1" applyBorder="1" applyAlignment="1" applyProtection="1">
      <alignment horizontal="right" vertical="center" shrinkToFit="1"/>
      <protection hidden="1"/>
    </xf>
    <xf numFmtId="0" fontId="6" fillId="0" borderId="28" xfId="2" applyFont="1" applyBorder="1" applyAlignment="1" applyProtection="1">
      <alignment horizontal="center" vertical="center" shrinkToFit="1"/>
      <protection hidden="1"/>
    </xf>
    <xf numFmtId="0" fontId="6" fillId="0" borderId="29" xfId="2" applyFont="1" applyBorder="1" applyAlignment="1" applyProtection="1">
      <alignment horizontal="center" vertical="center" shrinkToFit="1"/>
      <protection hidden="1"/>
    </xf>
    <xf numFmtId="0" fontId="6" fillId="0" borderId="30" xfId="2" applyFont="1" applyBorder="1" applyAlignment="1" applyProtection="1">
      <alignment horizontal="center" vertical="center" shrinkToFit="1"/>
      <protection hidden="1"/>
    </xf>
    <xf numFmtId="0" fontId="18" fillId="4" borderId="12" xfId="3" applyFont="1" applyFill="1" applyBorder="1" applyAlignment="1">
      <alignment horizontal="center" vertical="center" wrapText="1" shrinkToFit="1"/>
    </xf>
    <xf numFmtId="0" fontId="38" fillId="0" borderId="13" xfId="0" applyFont="1" applyBorder="1" applyAlignment="1">
      <alignment horizontal="center" vertical="center" shrinkToFit="1"/>
    </xf>
    <xf numFmtId="0" fontId="38" fillId="0" borderId="14" xfId="0" applyFont="1" applyBorder="1" applyAlignment="1">
      <alignment horizontal="center" vertical="center" shrinkToFit="1"/>
    </xf>
    <xf numFmtId="0" fontId="39" fillId="4" borderId="12" xfId="3" applyFont="1" applyFill="1" applyBorder="1" applyAlignment="1">
      <alignment horizontal="center" vertical="center" wrapText="1" shrinkToFit="1"/>
    </xf>
    <xf numFmtId="0" fontId="40" fillId="0" borderId="13" xfId="0" applyFont="1" applyBorder="1" applyAlignment="1">
      <alignment horizontal="center" vertical="center" shrinkToFit="1"/>
    </xf>
    <xf numFmtId="0" fontId="40" fillId="0" borderId="14" xfId="0" applyFont="1" applyBorder="1" applyAlignment="1">
      <alignment horizontal="center" vertical="center" shrinkToFit="1"/>
    </xf>
    <xf numFmtId="0" fontId="18" fillId="5" borderId="12" xfId="3" applyFont="1" applyFill="1" applyBorder="1" applyAlignment="1">
      <alignment horizontal="center" vertical="center" wrapText="1" shrinkToFit="1"/>
    </xf>
    <xf numFmtId="0" fontId="38" fillId="5" borderId="13" xfId="0" applyFont="1" applyFill="1" applyBorder="1" applyAlignment="1">
      <alignment horizontal="center" vertical="center" shrinkToFit="1"/>
    </xf>
    <xf numFmtId="0" fontId="38" fillId="5" borderId="14" xfId="0" applyFont="1" applyFill="1" applyBorder="1" applyAlignment="1">
      <alignment horizontal="center" vertical="center" shrinkToFit="1"/>
    </xf>
    <xf numFmtId="0" fontId="22" fillId="0" borderId="23" xfId="0" applyFont="1" applyBorder="1" applyAlignment="1" applyProtection="1">
      <alignment horizontal="left" vertical="center" shrinkToFit="1"/>
      <protection hidden="1"/>
    </xf>
    <xf numFmtId="0" fontId="22" fillId="0" borderId="13" xfId="0" applyFont="1" applyBorder="1" applyAlignment="1" applyProtection="1">
      <alignment horizontal="left" vertical="center" shrinkToFit="1"/>
      <protection hidden="1"/>
    </xf>
    <xf numFmtId="0" fontId="22" fillId="0" borderId="24" xfId="0" applyFont="1" applyBorder="1" applyAlignment="1" applyProtection="1">
      <alignment horizontal="left" vertical="center" shrinkToFit="1"/>
      <protection hidden="1"/>
    </xf>
    <xf numFmtId="0" fontId="23" fillId="0" borderId="13" xfId="0" applyFont="1" applyBorder="1" applyAlignment="1" applyProtection="1">
      <alignment horizontal="right" vertical="center" shrinkToFit="1"/>
      <protection hidden="1"/>
    </xf>
    <xf numFmtId="0" fontId="23" fillId="0" borderId="24" xfId="0" applyFont="1" applyBorder="1" applyAlignment="1" applyProtection="1">
      <alignment horizontal="right" vertical="center" shrinkToFit="1"/>
      <protection hidden="1"/>
    </xf>
    <xf numFmtId="0" fontId="0" fillId="0" borderId="13" xfId="0" applyBorder="1" applyAlignment="1">
      <alignment vertical="center" shrinkToFit="1"/>
    </xf>
    <xf numFmtId="0" fontId="0" fillId="0" borderId="24" xfId="0" applyBorder="1" applyAlignment="1">
      <alignment vertical="center" shrinkToFit="1"/>
    </xf>
    <xf numFmtId="0" fontId="16" fillId="0" borderId="0" xfId="2" applyFont="1" applyAlignment="1" applyProtection="1">
      <alignment horizontal="right" vertical="center" shrinkToFit="1"/>
      <protection hidden="1"/>
    </xf>
    <xf numFmtId="0" fontId="10" fillId="0" borderId="0" xfId="2" applyFont="1" applyAlignment="1" applyProtection="1">
      <alignment horizontal="right" vertical="center" shrinkToFit="1"/>
      <protection hidden="1"/>
    </xf>
  </cellXfs>
  <cellStyles count="11">
    <cellStyle name="一般" xfId="0" builtinId="0"/>
    <cellStyle name="一般 11" xfId="6" xr:uid="{F05204FF-37FA-445E-8179-192BE4D198A3}"/>
    <cellStyle name="一般 2" xfId="5" xr:uid="{8033CBF3-9165-45FE-866C-C2B1B7EF9244}"/>
    <cellStyle name="一般 2 2" xfId="8" xr:uid="{0CF5B113-84A0-41D9-9192-B18F4D2F1A01}"/>
    <cellStyle name="一般 3 2" xfId="9" xr:uid="{91C16F92-F273-465F-AC19-F92C06A8A4CC}"/>
    <cellStyle name="一般 4 2" xfId="10" xr:uid="{A1DBB0BF-3951-4537-A03A-B8A84601B4D5}"/>
    <cellStyle name="一般 8" xfId="7" xr:uid="{CD43F2BF-4652-479C-B3AB-297628EEABE6}"/>
    <cellStyle name="一般_101.11月" xfId="3" xr:uid="{980A4115-BE06-425F-BCE1-EDE01179E83C}"/>
    <cellStyle name="一般_101.9月菜單企劃書" xfId="2" xr:uid="{B4DAD35C-07A8-4A43-B51F-5D09D9BBC865}"/>
    <cellStyle name="一般_光華素食9月" xfId="1" xr:uid="{75ED7706-00E3-4595-A88B-42DB48ED708A}"/>
    <cellStyle name="一般_光華素食9月_香中94.9月菜單_香中94.9月菜單" xfId="4" xr:uid="{6D6A843C-0725-410E-9B25-2E7647A0A815}"/>
  </cellStyles>
  <dxfs count="3">
    <dxf>
      <fill>
        <patternFill>
          <bgColor indexed="40"/>
        </patternFill>
      </fill>
    </dxf>
    <dxf>
      <fill>
        <patternFill>
          <bgColor indexed="40"/>
        </patternFill>
      </fill>
    </dxf>
    <dxf>
      <fill>
        <patternFill>
          <bgColor indexed="4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9977;&#23567;&#36039;&#26009;\108&#23416;&#26399;\&#39135;&#26448;&#30331;&#37636;\&#39135;&#26448;&#20379;&#25033;&#24179;&#21488;-&#38597;&#22948;&#25972;&#29702;&#2925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9977;&#23567;&#36039;&#26009;\112&#23416;&#26399;\&#26376;&#33756;&#21934;\113&#24180;6&#26376;&#33756;&#2193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食材基本資料"/>
      <sheetName val="供應商維護 (2)"/>
      <sheetName val="食材品項分類"/>
      <sheetName val="Sheet3"/>
    </sheetNames>
    <sheetDataSet>
      <sheetData sheetId="0"/>
      <sheetData sheetId="1">
        <row r="1">
          <cell r="B1" t="str">
            <v>食材名稱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葷食菜單(明細)"/>
      <sheetName val="素食菜單(明細)"/>
      <sheetName val="1"/>
      <sheetName val="2"/>
      <sheetName val="3"/>
      <sheetName val="4"/>
      <sheetName val="5"/>
      <sheetName val="葷食菜單(簡表)"/>
      <sheetName val="素食菜單(簡表) "/>
      <sheetName val="菜色明細"/>
    </sheetNames>
    <sheetDataSet>
      <sheetData sheetId="0">
        <row r="2">
          <cell r="A2" t="str">
            <v xml:space="preserve">113 年 6 月 份 午 餐 食 譜  </v>
          </cell>
        </row>
      </sheetData>
      <sheetData sheetId="1">
        <row r="2">
          <cell r="A2" t="str">
            <v xml:space="preserve">113 年 6 月 份 午 餐 食 譜  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>
        <row r="1">
          <cell r="A1" t="str">
            <v>主菜名稱</v>
          </cell>
          <cell r="B1" t="str">
            <v>明細1</v>
          </cell>
          <cell r="C1" t="str">
            <v>明細2</v>
          </cell>
          <cell r="D1" t="str">
            <v>明細3</v>
          </cell>
          <cell r="E1" t="str">
            <v>明細4</v>
          </cell>
          <cell r="F1" t="str">
            <v>明細5</v>
          </cell>
          <cell r="G1" t="str">
            <v>明細6</v>
          </cell>
          <cell r="H1" t="str">
            <v>副菜名稱</v>
          </cell>
          <cell r="I1" t="str">
            <v>明細1</v>
          </cell>
          <cell r="J1" t="str">
            <v>明細2</v>
          </cell>
          <cell r="K1" t="str">
            <v>明細3</v>
          </cell>
          <cell r="L1" t="str">
            <v>明細4</v>
          </cell>
          <cell r="M1" t="str">
            <v>明細5</v>
          </cell>
          <cell r="N1" t="str">
            <v>湯品名稱</v>
          </cell>
          <cell r="O1" t="str">
            <v>明細1</v>
          </cell>
          <cell r="P1" t="str">
            <v>明細2</v>
          </cell>
          <cell r="Q1" t="str">
            <v>明細3</v>
          </cell>
          <cell r="R1" t="str">
            <v>明細4</v>
          </cell>
          <cell r="S1" t="str">
            <v>明細5</v>
          </cell>
        </row>
        <row r="2">
          <cell r="A2" t="str">
            <v>特餐</v>
          </cell>
          <cell r="H2" t="str">
            <v>特餐塊狀</v>
          </cell>
          <cell r="N2" t="str">
            <v>特餐包子</v>
          </cell>
        </row>
        <row r="3">
          <cell r="A3" t="str">
            <v>高麗菜燴飯</v>
          </cell>
          <cell r="B3" t="str">
            <v>肉片</v>
          </cell>
          <cell r="C3" t="str">
            <v>鮑菇頭</v>
          </cell>
          <cell r="D3" t="str">
            <v>高麗菜</v>
          </cell>
          <cell r="E3" t="str">
            <v>胡蘿蔔</v>
          </cell>
          <cell r="F3" t="str">
            <v>油片絲</v>
          </cell>
          <cell r="G3" t="str">
            <v>木耳</v>
          </cell>
          <cell r="H3" t="str">
            <v>香炸魚片</v>
          </cell>
          <cell r="I3" t="str">
            <v>魚片</v>
          </cell>
          <cell r="J3" t="str">
            <v>*1</v>
          </cell>
          <cell r="N3" t="str">
            <v>奶皇包</v>
          </cell>
          <cell r="O3" t="str">
            <v>奶皇包</v>
          </cell>
          <cell r="P3" t="str">
            <v>*1</v>
          </cell>
        </row>
        <row r="4">
          <cell r="A4" t="str">
            <v>義大利肉醬</v>
          </cell>
          <cell r="B4" t="str">
            <v>絞肉</v>
          </cell>
          <cell r="C4" t="str">
            <v>碎干丁</v>
          </cell>
          <cell r="D4" t="str">
            <v>番茄</v>
          </cell>
          <cell r="E4" t="str">
            <v>洋蔥</v>
          </cell>
          <cell r="F4" t="str">
            <v>三色丁</v>
          </cell>
          <cell r="G4" t="str">
            <v>馬鈴薯</v>
          </cell>
          <cell r="H4" t="str">
            <v>香酥魚丁</v>
          </cell>
          <cell r="I4" t="str">
            <v>魚丁</v>
          </cell>
          <cell r="J4" t="str">
            <v>百頁豆腐</v>
          </cell>
          <cell r="N4" t="str">
            <v>銀絲卷</v>
          </cell>
          <cell r="O4" t="str">
            <v>銀絲卷</v>
          </cell>
          <cell r="P4" t="str">
            <v>*1</v>
          </cell>
        </row>
        <row r="5">
          <cell r="A5" t="str">
            <v>義大利肉醬1</v>
          </cell>
          <cell r="B5" t="str">
            <v>絞肉</v>
          </cell>
          <cell r="C5" t="str">
            <v>番茄</v>
          </cell>
          <cell r="D5" t="str">
            <v>洋蔥</v>
          </cell>
          <cell r="E5" t="str">
            <v>三色丁</v>
          </cell>
          <cell r="F5" t="str">
            <v>馬鈴薯</v>
          </cell>
          <cell r="H5" t="str">
            <v>港式燒賣</v>
          </cell>
          <cell r="I5" t="str">
            <v>燒賣</v>
          </cell>
          <cell r="J5" t="str">
            <v>*2</v>
          </cell>
        </row>
        <row r="6">
          <cell r="A6" t="str">
            <v>白醬義大利麵</v>
          </cell>
          <cell r="B6" t="str">
            <v>玉米筍</v>
          </cell>
          <cell r="C6" t="str">
            <v>青花菜</v>
          </cell>
          <cell r="D6" t="str">
            <v>杏鮑菇</v>
          </cell>
          <cell r="E6" t="str">
            <v>洋蔥</v>
          </cell>
          <cell r="F6" t="str">
            <v>培根</v>
          </cell>
          <cell r="G6" t="str">
            <v>奶油 麵粉</v>
          </cell>
          <cell r="H6" t="str">
            <v>香蒸地瓜</v>
          </cell>
          <cell r="I6" t="str">
            <v>冰心地瓜</v>
          </cell>
          <cell r="J6" t="str">
            <v>*1</v>
          </cell>
        </row>
        <row r="7">
          <cell r="A7" t="str">
            <v>客家炒粄條1</v>
          </cell>
          <cell r="B7" t="str">
            <v>油片絲</v>
          </cell>
          <cell r="C7" t="str">
            <v>肉絲</v>
          </cell>
          <cell r="D7" t="str">
            <v>綠豆芽</v>
          </cell>
          <cell r="E7" t="str">
            <v>韭菜</v>
          </cell>
          <cell r="F7" t="str">
            <v>木耳</v>
          </cell>
          <cell r="G7" t="str">
            <v>胡蘿蔔</v>
          </cell>
          <cell r="H7" t="str">
            <v>柳葉魚</v>
          </cell>
          <cell r="I7" t="str">
            <v>柳葉魚</v>
          </cell>
          <cell r="J7" t="str">
            <v>*2</v>
          </cell>
          <cell r="N7" t="str">
            <v>紅豆包</v>
          </cell>
          <cell r="O7" t="str">
            <v>紅豆包</v>
          </cell>
          <cell r="P7" t="str">
            <v>*1</v>
          </cell>
        </row>
        <row r="8">
          <cell r="A8" t="str">
            <v>客家炒粄條</v>
          </cell>
          <cell r="B8" t="str">
            <v>油片絲</v>
          </cell>
          <cell r="C8" t="str">
            <v>肉絲</v>
          </cell>
          <cell r="D8" t="str">
            <v>高麗菜</v>
          </cell>
          <cell r="E8" t="str">
            <v>三色丁</v>
          </cell>
          <cell r="F8" t="str">
            <v>胡蘿蔔</v>
          </cell>
          <cell r="H8" t="str">
            <v>香酥魚柳</v>
          </cell>
          <cell r="I8" t="str">
            <v>魚柳</v>
          </cell>
          <cell r="J8" t="str">
            <v>*2</v>
          </cell>
          <cell r="N8" t="str">
            <v>紅豆包</v>
          </cell>
          <cell r="O8" t="str">
            <v>紅豆包</v>
          </cell>
          <cell r="P8" t="str">
            <v>*1</v>
          </cell>
        </row>
        <row r="9">
          <cell r="A9" t="str">
            <v>健康養生粥</v>
          </cell>
          <cell r="B9" t="str">
            <v>小豆干丁</v>
          </cell>
          <cell r="C9" t="str">
            <v>生香菇</v>
          </cell>
          <cell r="D9" t="str">
            <v>高麗菜</v>
          </cell>
          <cell r="E9" t="str">
            <v>胡蘿蔔</v>
          </cell>
          <cell r="F9" t="str">
            <v>青蔥</v>
          </cell>
          <cell r="H9" t="str">
            <v>麥克雞塊</v>
          </cell>
          <cell r="I9" t="str">
            <v>麥克雞塊</v>
          </cell>
          <cell r="J9" t="str">
            <v>*2</v>
          </cell>
          <cell r="N9" t="str">
            <v>刈包</v>
          </cell>
          <cell r="O9" t="str">
            <v>刈包</v>
          </cell>
          <cell r="P9" t="str">
            <v>*1</v>
          </cell>
        </row>
        <row r="10">
          <cell r="A10" t="str">
            <v>鮮蔬金瓜粥</v>
          </cell>
          <cell r="B10" t="str">
            <v>小豆干丁</v>
          </cell>
          <cell r="C10" t="str">
            <v>南瓜</v>
          </cell>
          <cell r="D10" t="str">
            <v>高麗菜</v>
          </cell>
          <cell r="E10" t="str">
            <v>胡蘿蔔</v>
          </cell>
          <cell r="F10" t="str">
            <v>生香菇</v>
          </cell>
          <cell r="H10" t="str">
            <v>海鮮排</v>
          </cell>
          <cell r="I10" t="str">
            <v>海鮮排</v>
          </cell>
          <cell r="J10" t="str">
            <v>*1</v>
          </cell>
        </row>
        <row r="11">
          <cell r="A11" t="str">
            <v>香菇海鮮燴飯</v>
          </cell>
          <cell r="B11" t="str">
            <v>金針菇</v>
          </cell>
          <cell r="C11" t="str">
            <v>高麗菜</v>
          </cell>
          <cell r="D11" t="str">
            <v>蝦仁</v>
          </cell>
          <cell r="E11" t="str">
            <v>魷耳條</v>
          </cell>
          <cell r="F11" t="str">
            <v>紅蘿蔔</v>
          </cell>
          <cell r="G11" t="str">
            <v>生香菇</v>
          </cell>
          <cell r="H11" t="str">
            <v>麥克雞塊3</v>
          </cell>
          <cell r="I11" t="str">
            <v>麥克雞塊</v>
          </cell>
          <cell r="J11" t="str">
            <v>*3</v>
          </cell>
        </row>
        <row r="12">
          <cell r="A12" t="str">
            <v>海鮮粥</v>
          </cell>
          <cell r="B12" t="str">
            <v>蝦仁</v>
          </cell>
          <cell r="C12" t="str">
            <v>肉片</v>
          </cell>
          <cell r="D12" t="str">
            <v>魷耳條</v>
          </cell>
          <cell r="E12" t="str">
            <v>高麗菜</v>
          </cell>
          <cell r="F12" t="str">
            <v>生香菇</v>
          </cell>
          <cell r="H12" t="str">
            <v>麥克雞塊*6</v>
          </cell>
          <cell r="I12" t="str">
            <v>麥克雞塊</v>
          </cell>
          <cell r="J12" t="str">
            <v>*6</v>
          </cell>
        </row>
        <row r="13">
          <cell r="A13" t="str">
            <v>麵線糊</v>
          </cell>
          <cell r="B13" t="str">
            <v>魚羹</v>
          </cell>
          <cell r="C13" t="str">
            <v>大白菜</v>
          </cell>
          <cell r="D13" t="str">
            <v>肉絲</v>
          </cell>
          <cell r="E13" t="str">
            <v>生香菇</v>
          </cell>
          <cell r="F13" t="str">
            <v>胡蘿蔔</v>
          </cell>
          <cell r="G13" t="str">
            <v>柴魚片</v>
          </cell>
          <cell r="H13" t="str">
            <v>香酥雞排</v>
          </cell>
          <cell r="I13" t="str">
            <v>可炸雞排</v>
          </cell>
          <cell r="J13" t="str">
            <v>*1</v>
          </cell>
          <cell r="N13" t="str">
            <v>豆沙包</v>
          </cell>
          <cell r="O13" t="str">
            <v>豆沙包</v>
          </cell>
          <cell r="P13" t="str">
            <v>*1</v>
          </cell>
        </row>
        <row r="14">
          <cell r="A14" t="str">
            <v>麵線糊1</v>
          </cell>
          <cell r="B14" t="str">
            <v>魚羹</v>
          </cell>
          <cell r="C14" t="str">
            <v>大白菜</v>
          </cell>
          <cell r="D14" t="str">
            <v>生香菇</v>
          </cell>
          <cell r="E14" t="str">
            <v>胡蘿蔔</v>
          </cell>
          <cell r="F14" t="str">
            <v>油片絲</v>
          </cell>
          <cell r="G14" t="str">
            <v>柴魚片</v>
          </cell>
          <cell r="H14" t="str">
            <v>客家酸菜肉片</v>
          </cell>
          <cell r="I14" t="str">
            <v>肉片</v>
          </cell>
          <cell r="J14" t="str">
            <v>客家酸菜</v>
          </cell>
          <cell r="N14" t="str">
            <v>菜包</v>
          </cell>
          <cell r="O14" t="str">
            <v>菜包</v>
          </cell>
          <cell r="P14" t="str">
            <v>*1</v>
          </cell>
        </row>
        <row r="15">
          <cell r="A15" t="str">
            <v>炸醬麵</v>
          </cell>
          <cell r="B15" t="str">
            <v>絞肉</v>
          </cell>
          <cell r="C15" t="str">
            <v>碎干丁</v>
          </cell>
          <cell r="D15" t="str">
            <v>三色丁</v>
          </cell>
          <cell r="E15" t="str">
            <v>玉米粒</v>
          </cell>
          <cell r="F15" t="str">
            <v>洋蔥</v>
          </cell>
          <cell r="H15" t="str">
            <v>梅干肉片</v>
          </cell>
          <cell r="I15" t="str">
            <v>肉片</v>
          </cell>
          <cell r="J15" t="str">
            <v>梅干菜</v>
          </cell>
          <cell r="N15" t="str">
            <v>高麗菜包</v>
          </cell>
          <cell r="O15" t="str">
            <v>高麗菜包</v>
          </cell>
          <cell r="P15" t="str">
            <v>*1</v>
          </cell>
        </row>
        <row r="16">
          <cell r="A16" t="str">
            <v>台式炒米粉</v>
          </cell>
          <cell r="B16" t="str">
            <v>肉絲</v>
          </cell>
          <cell r="C16" t="str">
            <v>油片絲</v>
          </cell>
          <cell r="D16" t="str">
            <v>胡蘿蔔</v>
          </cell>
          <cell r="E16" t="str">
            <v>木耳</v>
          </cell>
          <cell r="F16" t="str">
            <v>高麗菜</v>
          </cell>
          <cell r="H16" t="str">
            <v>香滷雞腿</v>
          </cell>
          <cell r="I16" t="str">
            <v>雞腿</v>
          </cell>
          <cell r="J16" t="str">
            <v>*1</v>
          </cell>
          <cell r="N16" t="str">
            <v>芋泥包</v>
          </cell>
          <cell r="O16" t="str">
            <v>芋泥包</v>
          </cell>
          <cell r="P16" t="str">
            <v>*1</v>
          </cell>
        </row>
        <row r="17">
          <cell r="H17" t="str">
            <v>香滷棒腿</v>
          </cell>
          <cell r="I17" t="str">
            <v>棒腿</v>
          </cell>
          <cell r="J17" t="str">
            <v>*1</v>
          </cell>
        </row>
        <row r="18">
          <cell r="A18" t="str">
            <v>台式炒麵</v>
          </cell>
          <cell r="B18" t="str">
            <v>肉絲</v>
          </cell>
          <cell r="C18" t="str">
            <v>高麗菜</v>
          </cell>
          <cell r="D18" t="str">
            <v>胡蘿蔔</v>
          </cell>
          <cell r="E18" t="str">
            <v>木耳</v>
          </cell>
          <cell r="H18" t="str">
            <v>香滷雞排</v>
          </cell>
          <cell r="I18" t="str">
            <v>雞排</v>
          </cell>
          <cell r="J18" t="str">
            <v>*1</v>
          </cell>
          <cell r="N18" t="str">
            <v>肉包</v>
          </cell>
          <cell r="O18" t="str">
            <v>肉包</v>
          </cell>
          <cell r="P18" t="str">
            <v>*1</v>
          </cell>
        </row>
        <row r="19">
          <cell r="A19" t="str">
            <v>漢堡</v>
          </cell>
          <cell r="B19" t="str">
            <v>漢堡</v>
          </cell>
          <cell r="C19" t="str">
            <v>(不要芝麻)</v>
          </cell>
          <cell r="H19" t="str">
            <v>香滷雞翅</v>
          </cell>
          <cell r="I19" t="str">
            <v>雞翅</v>
          </cell>
          <cell r="J19" t="str">
            <v>*1</v>
          </cell>
          <cell r="N19" t="str">
            <v>黑糖捲</v>
          </cell>
          <cell r="O19" t="str">
            <v>黑糖捲</v>
          </cell>
          <cell r="P19" t="str">
            <v>*1</v>
          </cell>
        </row>
        <row r="20">
          <cell r="A20" t="str">
            <v>日式烏龍麵</v>
          </cell>
          <cell r="B20" t="str">
            <v>肉絲</v>
          </cell>
          <cell r="C20" t="str">
            <v>魚板</v>
          </cell>
          <cell r="D20" t="str">
            <v>香菇</v>
          </cell>
          <cell r="E20" t="str">
            <v>洋蔥</v>
          </cell>
          <cell r="F20" t="str">
            <v>青花菜</v>
          </cell>
          <cell r="G20" t="str">
            <v>胡蘿蔔</v>
          </cell>
          <cell r="H20" t="str">
            <v>香雞堡</v>
          </cell>
          <cell r="I20" t="str">
            <v>香雞堡</v>
          </cell>
          <cell r="J20" t="str">
            <v>*1</v>
          </cell>
        </row>
        <row r="21">
          <cell r="A21" t="str">
            <v>日式烏龍麵1</v>
          </cell>
          <cell r="B21" t="str">
            <v>油片絲</v>
          </cell>
          <cell r="C21" t="str">
            <v>黑輪條</v>
          </cell>
          <cell r="D21" t="str">
            <v>洋蔥</v>
          </cell>
          <cell r="E21" t="str">
            <v>青花菜</v>
          </cell>
          <cell r="F21" t="str">
            <v>胡蘿蔔</v>
          </cell>
          <cell r="G21" t="str">
            <v>柴魚片</v>
          </cell>
          <cell r="H21" t="str">
            <v>花枝堡</v>
          </cell>
          <cell r="I21" t="str">
            <v>花枝堡</v>
          </cell>
          <cell r="J21" t="str">
            <v>*1</v>
          </cell>
        </row>
        <row r="22">
          <cell r="A22" t="str">
            <v>日式烏龍麵2</v>
          </cell>
          <cell r="B22" t="str">
            <v>肉絲</v>
          </cell>
          <cell r="C22" t="str">
            <v>黑輪條</v>
          </cell>
          <cell r="D22" t="str">
            <v>洋蔥</v>
          </cell>
          <cell r="E22" t="str">
            <v>青花菜</v>
          </cell>
          <cell r="F22" t="str">
            <v>胡蘿蔔</v>
          </cell>
          <cell r="G22" t="str">
            <v>柴魚片</v>
          </cell>
          <cell r="H22" t="str">
            <v>蒲燒魚片</v>
          </cell>
          <cell r="I22" t="str">
            <v>蒲燒魚片</v>
          </cell>
          <cell r="J22" t="str">
            <v>*1</v>
          </cell>
        </row>
        <row r="23">
          <cell r="A23" t="str">
            <v>日式咖哩烏龍麵</v>
          </cell>
          <cell r="B23" t="str">
            <v>肉絲</v>
          </cell>
          <cell r="C23" t="str">
            <v>魚板</v>
          </cell>
          <cell r="D23" t="str">
            <v>香菇</v>
          </cell>
          <cell r="E23" t="str">
            <v>洋蔥</v>
          </cell>
          <cell r="F23" t="str">
            <v>青花菜</v>
          </cell>
          <cell r="G23" t="str">
            <v>胡蘿蔔</v>
          </cell>
          <cell r="H23" t="str">
            <v>脆皮蝦捲</v>
          </cell>
          <cell r="I23" t="str">
            <v>脆皮蝦捲</v>
          </cell>
          <cell r="J23" t="str">
            <v>*2</v>
          </cell>
        </row>
        <row r="24">
          <cell r="A24" t="str">
            <v>大滷麵</v>
          </cell>
          <cell r="B24" t="str">
            <v>大白菜</v>
          </cell>
          <cell r="C24" t="str">
            <v>木耳絲</v>
          </cell>
          <cell r="D24" t="str">
            <v>肉絲</v>
          </cell>
          <cell r="E24" t="str">
            <v>豆腐</v>
          </cell>
          <cell r="F24" t="str">
            <v>金針菇</v>
          </cell>
          <cell r="G24" t="str">
            <v>胡蘿蔔</v>
          </cell>
          <cell r="H24" t="str">
            <v>吮指雞翅</v>
          </cell>
          <cell r="I24" t="str">
            <v>調理雞翅</v>
          </cell>
          <cell r="J24" t="str">
            <v>*1</v>
          </cell>
        </row>
        <row r="25">
          <cell r="A25" t="str">
            <v>什錦魚羹湯麵</v>
          </cell>
          <cell r="B25" t="str">
            <v>大白菜</v>
          </cell>
          <cell r="C25" t="str">
            <v>魚羹</v>
          </cell>
          <cell r="D25" t="str">
            <v>脆筍絲</v>
          </cell>
          <cell r="E25" t="str">
            <v>木耳絲</v>
          </cell>
          <cell r="F25" t="str">
            <v>柴魚片</v>
          </cell>
          <cell r="H25" t="str">
            <v>港式珍珠丸</v>
          </cell>
          <cell r="I25" t="str">
            <v>港式珍珠丸</v>
          </cell>
          <cell r="J25" t="str">
            <v>*2</v>
          </cell>
        </row>
        <row r="26">
          <cell r="A26" t="str">
            <v>什錦魚羹湯麵1</v>
          </cell>
          <cell r="B26" t="str">
            <v>大白菜</v>
          </cell>
          <cell r="C26" t="str">
            <v>魚羹</v>
          </cell>
          <cell r="D26" t="str">
            <v>木耳絲</v>
          </cell>
          <cell r="E26" t="str">
            <v>柴魚片</v>
          </cell>
          <cell r="F26" t="str">
            <v>鮮筍絲</v>
          </cell>
        </row>
        <row r="27">
          <cell r="A27" t="str">
            <v>沙茶肉片燴飯</v>
          </cell>
          <cell r="B27" t="str">
            <v>肉片</v>
          </cell>
          <cell r="C27" t="str">
            <v>鮑菇頭</v>
          </cell>
          <cell r="D27" t="str">
            <v>高麗菜</v>
          </cell>
          <cell r="E27" t="str">
            <v>胡蘿蔔</v>
          </cell>
          <cell r="F27" t="str">
            <v>油片絲</v>
          </cell>
          <cell r="G27" t="str">
            <v>木耳</v>
          </cell>
          <cell r="H27" t="str">
            <v>滷雞排</v>
          </cell>
          <cell r="I27" t="str">
            <v>雞腿排</v>
          </cell>
          <cell r="J27" t="str">
            <v>*1</v>
          </cell>
        </row>
        <row r="28">
          <cell r="A28" t="str">
            <v>沙茶肉片燴飯1</v>
          </cell>
          <cell r="B28" t="str">
            <v>肉片</v>
          </cell>
          <cell r="C28" t="str">
            <v>高麗菜</v>
          </cell>
          <cell r="D28" t="str">
            <v>胡蘿蔔</v>
          </cell>
          <cell r="E28" t="str">
            <v>油片絲</v>
          </cell>
          <cell r="F28" t="str">
            <v>木耳</v>
          </cell>
          <cell r="H28" t="str">
            <v>滷豬排</v>
          </cell>
          <cell r="I28" t="str">
            <v>豬排</v>
          </cell>
          <cell r="J28" t="str">
            <v>*1</v>
          </cell>
        </row>
        <row r="29">
          <cell r="A29" t="str">
            <v>鮮蔬肉絲燴飯</v>
          </cell>
          <cell r="B29" t="str">
            <v>肉絲</v>
          </cell>
          <cell r="C29" t="str">
            <v>鮑菇頭</v>
          </cell>
          <cell r="D29" t="str">
            <v>高麗菜</v>
          </cell>
          <cell r="E29" t="str">
            <v>胡蘿蔔</v>
          </cell>
          <cell r="F29" t="str">
            <v>油片絲</v>
          </cell>
          <cell r="G29" t="str">
            <v>木耳</v>
          </cell>
          <cell r="H29" t="str">
            <v>香滷豬排</v>
          </cell>
          <cell r="I29" t="str">
            <v>帶骨豬排</v>
          </cell>
          <cell r="J29" t="str">
            <v>*1</v>
          </cell>
        </row>
        <row r="30">
          <cell r="A30" t="str">
            <v>鮮蔬燴雞</v>
          </cell>
          <cell r="B30" t="str">
            <v>素雞丁</v>
          </cell>
          <cell r="C30" t="str">
            <v>高麗菜</v>
          </cell>
          <cell r="D30" t="str">
            <v>豆包絲</v>
          </cell>
          <cell r="E30" t="str">
            <v>胡蘿蔔</v>
          </cell>
          <cell r="F30" t="str">
            <v>木耳</v>
          </cell>
          <cell r="H30" t="str">
            <v>香滷大油腐</v>
          </cell>
          <cell r="I30" t="str">
            <v>大四角油腐</v>
          </cell>
          <cell r="J30" t="str">
            <v>*1</v>
          </cell>
        </row>
        <row r="31">
          <cell r="A31" t="str">
            <v>蛋酥米粉湯</v>
          </cell>
          <cell r="B31" t="str">
            <v>肉絲</v>
          </cell>
          <cell r="C31" t="str">
            <v>高麗菜</v>
          </cell>
          <cell r="D31" t="str">
            <v>胡蘿蔔</v>
          </cell>
          <cell r="E31" t="str">
            <v>木耳</v>
          </cell>
          <cell r="F31" t="str">
            <v>油片絲</v>
          </cell>
          <cell r="G31" t="str">
            <v>洗選蛋</v>
          </cell>
          <cell r="H31" t="str">
            <v>古早味排骨</v>
          </cell>
          <cell r="I31" t="str">
            <v>帶骨大排</v>
          </cell>
          <cell r="J31" t="str">
            <v>*1</v>
          </cell>
          <cell r="N31" t="str">
            <v>特餐湯麵</v>
          </cell>
        </row>
        <row r="32">
          <cell r="A32" t="str">
            <v>米粉湯</v>
          </cell>
          <cell r="B32" t="str">
            <v>肉絲</v>
          </cell>
          <cell r="C32" t="str">
            <v>高麗菜</v>
          </cell>
          <cell r="D32" t="str">
            <v>胡蘿蔔</v>
          </cell>
          <cell r="E32" t="str">
            <v>木耳</v>
          </cell>
          <cell r="F32" t="str">
            <v>油片絲</v>
          </cell>
          <cell r="G32" t="str">
            <v>紅蔥頭末</v>
          </cell>
          <cell r="H32" t="str">
            <v>古早味排骨</v>
          </cell>
          <cell r="I32" t="str">
            <v>帶骨大排</v>
          </cell>
          <cell r="J32" t="str">
            <v>*1</v>
          </cell>
          <cell r="N32" t="str">
            <v>特餐湯麵</v>
          </cell>
        </row>
        <row r="33">
          <cell r="A33" t="str">
            <v>米粉湯1</v>
          </cell>
          <cell r="B33" t="str">
            <v>高麗菜</v>
          </cell>
          <cell r="C33" t="str">
            <v>胡蘿蔔</v>
          </cell>
          <cell r="D33" t="str">
            <v>木耳</v>
          </cell>
          <cell r="E33" t="str">
            <v>油片絲</v>
          </cell>
          <cell r="H33" t="str">
            <v>美味香腸</v>
          </cell>
          <cell r="I33" t="str">
            <v>香腸</v>
          </cell>
          <cell r="J33" t="str">
            <v>*1</v>
          </cell>
          <cell r="N33" t="str">
            <v>咖哩湯麵</v>
          </cell>
          <cell r="O33" t="str">
            <v>絞肉</v>
          </cell>
          <cell r="P33" t="str">
            <v>馬鈴薯</v>
          </cell>
          <cell r="Q33" t="str">
            <v>玉米粒</v>
          </cell>
          <cell r="R33" t="str">
            <v>洋蔥</v>
          </cell>
        </row>
        <row r="34">
          <cell r="A34" t="str">
            <v>古早味肉燥麵</v>
          </cell>
          <cell r="B34" t="str">
            <v>絞肉</v>
          </cell>
          <cell r="C34" t="str">
            <v>洋蔥</v>
          </cell>
          <cell r="D34" t="str">
            <v>碎干丁</v>
          </cell>
          <cell r="E34" t="str">
            <v>生香菇</v>
          </cell>
          <cell r="F34" t="str">
            <v>紅蔥頭末</v>
          </cell>
          <cell r="H34" t="str">
            <v>蒜香蒸魚</v>
          </cell>
          <cell r="I34" t="str">
            <v>魚片</v>
          </cell>
          <cell r="J34" t="str">
            <v>*1</v>
          </cell>
          <cell r="N34" t="str">
            <v>書香湯</v>
          </cell>
          <cell r="O34" t="str">
            <v>高麗菜</v>
          </cell>
          <cell r="P34" t="str">
            <v>番茄</v>
          </cell>
          <cell r="Q34" t="str">
            <v>玉米粒</v>
          </cell>
          <cell r="R34" t="str">
            <v>木耳</v>
          </cell>
          <cell r="S34" t="str">
            <v>洋蔥</v>
          </cell>
        </row>
        <row r="35">
          <cell r="A35" t="str">
            <v>古早味肉燥麵1</v>
          </cell>
          <cell r="B35" t="str">
            <v>絞肉</v>
          </cell>
          <cell r="C35" t="str">
            <v>洋蔥</v>
          </cell>
          <cell r="D35" t="str">
            <v>碎干丁</v>
          </cell>
          <cell r="E35" t="str">
            <v>生香菇</v>
          </cell>
          <cell r="F35" t="str">
            <v>紅蔥頭末</v>
          </cell>
          <cell r="G35" t="str">
            <v>黑豆</v>
          </cell>
          <cell r="H35" t="str">
            <v>玉米可樂餅</v>
          </cell>
          <cell r="I35" t="str">
            <v>玉米可樂餅</v>
          </cell>
          <cell r="J35" t="str">
            <v>*1</v>
          </cell>
        </row>
        <row r="36">
          <cell r="A36" t="str">
            <v>炒麵麵包</v>
          </cell>
          <cell r="B36" t="str">
            <v>白油麵</v>
          </cell>
          <cell r="C36" t="str">
            <v>肉絲</v>
          </cell>
          <cell r="D36" t="str">
            <v>高麗菜</v>
          </cell>
          <cell r="E36" t="str">
            <v>胡蘿蔔</v>
          </cell>
          <cell r="F36" t="str">
            <v>生香菇</v>
          </cell>
          <cell r="G36" t="str">
            <v>海苔粉 柴魚片</v>
          </cell>
          <cell r="H36" t="str">
            <v>樹子蒸魚</v>
          </cell>
          <cell r="I36" t="str">
            <v>魚片</v>
          </cell>
          <cell r="J36" t="str">
            <v>*1</v>
          </cell>
          <cell r="K36" t="str">
            <v>樹子</v>
          </cell>
        </row>
        <row r="37">
          <cell r="A37" t="str">
            <v>台式炒麵3</v>
          </cell>
          <cell r="B37" t="str">
            <v>肉絲</v>
          </cell>
          <cell r="C37" t="str">
            <v>高麗菜</v>
          </cell>
          <cell r="D37" t="str">
            <v>木耳絲</v>
          </cell>
          <cell r="E37" t="str">
            <v>芹菜</v>
          </cell>
          <cell r="F37" t="str">
            <v>蝦米</v>
          </cell>
          <cell r="H37" t="str">
            <v>豬肉餡餅</v>
          </cell>
          <cell r="I37" t="str">
            <v>豬肉餡餅</v>
          </cell>
          <cell r="J37" t="str">
            <v>*2</v>
          </cell>
        </row>
        <row r="38">
          <cell r="A38" t="str">
            <v>台式炒麵2</v>
          </cell>
          <cell r="B38" t="str">
            <v>肉絲</v>
          </cell>
          <cell r="C38" t="str">
            <v>油片絲</v>
          </cell>
          <cell r="D38" t="str">
            <v>高麗菜</v>
          </cell>
          <cell r="E38" t="str">
            <v>胡蘿蔔</v>
          </cell>
          <cell r="F38" t="str">
            <v>木耳</v>
          </cell>
        </row>
        <row r="39">
          <cell r="A39" t="str">
            <v>台式炒麵1</v>
          </cell>
          <cell r="B39" t="str">
            <v>油片絲</v>
          </cell>
          <cell r="C39" t="str">
            <v>高麗菜</v>
          </cell>
          <cell r="D39" t="str">
            <v>胡蘿蔔</v>
          </cell>
          <cell r="E39" t="str">
            <v>木耳</v>
          </cell>
          <cell r="H39" t="str">
            <v>海鮮堡</v>
          </cell>
          <cell r="I39" t="str">
            <v>海鮮堡</v>
          </cell>
          <cell r="J39" t="str">
            <v>*1</v>
          </cell>
        </row>
        <row r="40">
          <cell r="A40" t="str">
            <v>風城米粉</v>
          </cell>
          <cell r="B40" t="str">
            <v>肉絲</v>
          </cell>
          <cell r="C40" t="str">
            <v>高麗菜</v>
          </cell>
          <cell r="D40" t="str">
            <v>乾木耳絲</v>
          </cell>
          <cell r="E40" t="str">
            <v>芹菜</v>
          </cell>
          <cell r="F40" t="str">
            <v>蝦米</v>
          </cell>
          <cell r="H40" t="str">
            <v>滷魷魚丸</v>
          </cell>
          <cell r="I40" t="str">
            <v>魷魚丸</v>
          </cell>
          <cell r="J40" t="str">
            <v>*2</v>
          </cell>
        </row>
        <row r="41">
          <cell r="A41" t="str">
            <v>金瓜炒米粉</v>
          </cell>
          <cell r="B41" t="str">
            <v>肉絲</v>
          </cell>
          <cell r="C41" t="str">
            <v>油片絲</v>
          </cell>
          <cell r="D41" t="str">
            <v>胡蘿蔔</v>
          </cell>
          <cell r="E41" t="str">
            <v>木耳</v>
          </cell>
          <cell r="F41" t="str">
            <v>高麗菜</v>
          </cell>
          <cell r="G41" t="str">
            <v>南瓜</v>
          </cell>
          <cell r="H41" t="str">
            <v>香炸雞翅</v>
          </cell>
          <cell r="I41" t="str">
            <v>可炸雞翅</v>
          </cell>
          <cell r="J41" t="str">
            <v>*1</v>
          </cell>
        </row>
        <row r="42">
          <cell r="A42" t="str">
            <v>金瓜炒米粉1</v>
          </cell>
          <cell r="B42" t="str">
            <v>肉絲</v>
          </cell>
          <cell r="C42" t="str">
            <v>南瓜</v>
          </cell>
          <cell r="D42" t="str">
            <v>生香菇</v>
          </cell>
          <cell r="E42" t="str">
            <v>高麗菜</v>
          </cell>
          <cell r="F42" t="str">
            <v>胡蘿蔔</v>
          </cell>
          <cell r="H42" t="str">
            <v>蔥油雞排</v>
          </cell>
          <cell r="I42" t="str">
            <v>生鮮雞排</v>
          </cell>
          <cell r="J42" t="str">
            <v>*1</v>
          </cell>
          <cell r="K42" t="str">
            <v xml:space="preserve"> 青蔥</v>
          </cell>
        </row>
        <row r="43">
          <cell r="A43" t="str">
            <v>金瓜炒米粉2</v>
          </cell>
          <cell r="B43" t="str">
            <v>肉絲</v>
          </cell>
          <cell r="C43" t="str">
            <v>南瓜</v>
          </cell>
          <cell r="D43" t="str">
            <v>生香菇</v>
          </cell>
          <cell r="E43" t="str">
            <v>高麗菜</v>
          </cell>
          <cell r="F43" t="str">
            <v>絞紅蔥</v>
          </cell>
          <cell r="H43" t="str">
            <v>章魚小丸子</v>
          </cell>
          <cell r="I43" t="str">
            <v>魷魚丸</v>
          </cell>
          <cell r="J43" t="str">
            <v>*2</v>
          </cell>
          <cell r="K43" t="str">
            <v>海苔絲</v>
          </cell>
          <cell r="L43" t="str">
            <v>柴魚片</v>
          </cell>
        </row>
        <row r="44">
          <cell r="A44" t="str">
            <v>黑豆炸醬麵</v>
          </cell>
          <cell r="B44" t="str">
            <v>黑豆</v>
          </cell>
          <cell r="C44" t="str">
            <v>碎干丁</v>
          </cell>
          <cell r="D44" t="str">
            <v>三色丁</v>
          </cell>
          <cell r="E44" t="str">
            <v>玉米粒</v>
          </cell>
          <cell r="F44" t="str">
            <v>洋蔥</v>
          </cell>
          <cell r="H44" t="str">
            <v>醬燒小翅腿</v>
          </cell>
          <cell r="I44" t="str">
            <v>小翅腿</v>
          </cell>
          <cell r="J44" t="str">
            <v>*2</v>
          </cell>
        </row>
        <row r="45">
          <cell r="A45" t="str">
            <v>炸醬麵1</v>
          </cell>
          <cell r="B45" t="str">
            <v>絞肉</v>
          </cell>
          <cell r="C45" t="str">
            <v>碎干丁</v>
          </cell>
          <cell r="D45" t="str">
            <v>三色丁</v>
          </cell>
          <cell r="E45" t="str">
            <v>洋蔥</v>
          </cell>
          <cell r="F45" t="str">
            <v>黑豆</v>
          </cell>
          <cell r="H45" t="str">
            <v>歡樂雙拼</v>
          </cell>
          <cell r="I45" t="str">
            <v>甜不辣條</v>
          </cell>
          <cell r="J45" t="str">
            <v>地瓜薯條</v>
          </cell>
        </row>
        <row r="46">
          <cell r="A46" t="str">
            <v>炸醬麵</v>
          </cell>
          <cell r="B46" t="str">
            <v>絞肉</v>
          </cell>
          <cell r="C46" t="str">
            <v>碎干丁</v>
          </cell>
          <cell r="D46" t="str">
            <v>三色丁</v>
          </cell>
          <cell r="E46" t="str">
            <v>洋蔥</v>
          </cell>
        </row>
        <row r="47">
          <cell r="A47" t="str">
            <v>夏威夷蝦仁拌飯</v>
          </cell>
          <cell r="B47" t="str">
            <v>蝦仁</v>
          </cell>
          <cell r="C47" t="str">
            <v>三色丁</v>
          </cell>
          <cell r="D47" t="str">
            <v>洗選蛋</v>
          </cell>
          <cell r="E47" t="str">
            <v>肉絲</v>
          </cell>
          <cell r="F47" t="str">
            <v>青蔥</v>
          </cell>
          <cell r="G47" t="str">
            <v>鳳梨</v>
          </cell>
        </row>
        <row r="48">
          <cell r="A48" t="str">
            <v>蝦仁田園拌飯</v>
          </cell>
          <cell r="B48" t="str">
            <v>蝦仁</v>
          </cell>
          <cell r="C48" t="str">
            <v>三色丁</v>
          </cell>
          <cell r="D48" t="str">
            <v>洗選蛋</v>
          </cell>
          <cell r="E48" t="str">
            <v>肉絲</v>
          </cell>
          <cell r="F48" t="str">
            <v>青蔥</v>
          </cell>
          <cell r="N48" t="str">
            <v>南瓜濃湯</v>
          </cell>
          <cell r="O48" t="str">
            <v>南瓜</v>
          </cell>
          <cell r="P48" t="str">
            <v>洋蔥</v>
          </cell>
          <cell r="Q48" t="str">
            <v>奶油</v>
          </cell>
          <cell r="R48" t="str">
            <v>義式香料</v>
          </cell>
        </row>
        <row r="49">
          <cell r="A49" t="str">
            <v>特餐塊狀</v>
          </cell>
          <cell r="H49" t="str">
            <v>蛋</v>
          </cell>
          <cell r="N49" t="str">
            <v>下飯湯</v>
          </cell>
        </row>
        <row r="50">
          <cell r="A50" t="str">
            <v>古早味排骨</v>
          </cell>
          <cell r="B50" t="str">
            <v>帶骨大排</v>
          </cell>
          <cell r="C50" t="str">
            <v>*1</v>
          </cell>
          <cell r="H50" t="str">
            <v>玉米炒蛋</v>
          </cell>
          <cell r="I50" t="str">
            <v>洗選蛋</v>
          </cell>
          <cell r="J50" t="str">
            <v>玉米粒</v>
          </cell>
          <cell r="K50" t="str">
            <v>蔥</v>
          </cell>
          <cell r="N50" t="str">
            <v>馬鈴薯濃湯</v>
          </cell>
          <cell r="O50" t="str">
            <v>馬鈴薯</v>
          </cell>
          <cell r="P50" t="str">
            <v>胡蘿蔔</v>
          </cell>
          <cell r="Q50" t="str">
            <v>洗選蛋</v>
          </cell>
          <cell r="R50" t="str">
            <v>洋蔥</v>
          </cell>
          <cell r="S50" t="str">
            <v>青花菜</v>
          </cell>
        </row>
        <row r="51">
          <cell r="A51" t="str">
            <v>香酥雞排</v>
          </cell>
          <cell r="B51" t="str">
            <v>無骨雞排</v>
          </cell>
          <cell r="C51" t="str">
            <v>*1</v>
          </cell>
          <cell r="H51" t="str">
            <v>洋蔥紅仁炒蛋</v>
          </cell>
          <cell r="I51" t="str">
            <v>洗選蛋</v>
          </cell>
          <cell r="J51" t="str">
            <v>胡蘿蔔</v>
          </cell>
          <cell r="K51" t="str">
            <v>洋蔥</v>
          </cell>
          <cell r="N51" t="str">
            <v>大滷湯</v>
          </cell>
          <cell r="O51" t="str">
            <v>大白菜</v>
          </cell>
          <cell r="P51" t="str">
            <v>洗選蛋</v>
          </cell>
          <cell r="Q51" t="str">
            <v>木耳</v>
          </cell>
          <cell r="R51" t="str">
            <v>胡蘿蔔</v>
          </cell>
          <cell r="S51" t="str">
            <v>洋蔥</v>
          </cell>
        </row>
        <row r="52">
          <cell r="H52" t="str">
            <v>紅娘炒蛋</v>
          </cell>
          <cell r="I52" t="str">
            <v>洗選蛋</v>
          </cell>
          <cell r="J52" t="str">
            <v>胡蘿蔔</v>
          </cell>
          <cell r="K52" t="str">
            <v>蔥</v>
          </cell>
          <cell r="N52" t="str">
            <v>大滷湯1</v>
          </cell>
          <cell r="O52" t="str">
            <v>盒裝豆腐</v>
          </cell>
          <cell r="P52" t="str">
            <v>脆筍絲</v>
          </cell>
          <cell r="Q52" t="str">
            <v>木耳絲</v>
          </cell>
          <cell r="R52" t="str">
            <v>金針菇</v>
          </cell>
        </row>
        <row r="53">
          <cell r="A53" t="str">
            <v>香炸魚片</v>
          </cell>
          <cell r="B53" t="str">
            <v>魚片</v>
          </cell>
          <cell r="C53" t="str">
            <v>*1</v>
          </cell>
          <cell r="H53" t="str">
            <v>香菇蒸蛋</v>
          </cell>
          <cell r="I53" t="str">
            <v>洗選蛋</v>
          </cell>
          <cell r="J53" t="str">
            <v>生香菇</v>
          </cell>
          <cell r="N53" t="str">
            <v>魚羹湯</v>
          </cell>
          <cell r="O53" t="str">
            <v>白蘿蔔</v>
          </cell>
          <cell r="P53" t="str">
            <v>胡蘿蔔</v>
          </cell>
          <cell r="Q53" t="str">
            <v>魚羹</v>
          </cell>
          <cell r="R53" t="str">
            <v>柴魚片</v>
          </cell>
        </row>
        <row r="54">
          <cell r="A54" t="str">
            <v>柳葉魚</v>
          </cell>
          <cell r="B54" t="str">
            <v>柳葉魚</v>
          </cell>
          <cell r="C54" t="str">
            <v>*2</v>
          </cell>
          <cell r="H54" t="str">
            <v>西班牙炒蛋</v>
          </cell>
          <cell r="I54" t="str">
            <v>洗選蛋</v>
          </cell>
          <cell r="J54" t="str">
            <v>馬鈴薯</v>
          </cell>
          <cell r="K54" t="str">
            <v>番茄</v>
          </cell>
          <cell r="L54" t="str">
            <v>洋蔥</v>
          </cell>
          <cell r="M54" t="str">
            <v>青蔥</v>
          </cell>
          <cell r="N54" t="str">
            <v>羅宋湯</v>
          </cell>
          <cell r="O54" t="str">
            <v>大白菜</v>
          </cell>
          <cell r="P54" t="str">
            <v>番茄</v>
          </cell>
          <cell r="Q54" t="str">
            <v>馬鈴薯</v>
          </cell>
          <cell r="R54" t="str">
            <v>玉米粒</v>
          </cell>
        </row>
        <row r="55">
          <cell r="A55" t="str">
            <v>香酥魚柳</v>
          </cell>
          <cell r="B55" t="str">
            <v>魚柳</v>
          </cell>
          <cell r="C55" t="str">
            <v>*2</v>
          </cell>
          <cell r="N55" t="str">
            <v>羅宋湯1</v>
          </cell>
          <cell r="O55" t="str">
            <v>番茄</v>
          </cell>
          <cell r="P55" t="str">
            <v>高麗菜</v>
          </cell>
          <cell r="Q55" t="str">
            <v>絞肉</v>
          </cell>
          <cell r="R55" t="str">
            <v>洋蔥</v>
          </cell>
        </row>
        <row r="56">
          <cell r="A56" t="str">
            <v>香酥魚柳</v>
          </cell>
          <cell r="B56" t="str">
            <v>魚柳</v>
          </cell>
          <cell r="C56" t="str">
            <v>*2</v>
          </cell>
          <cell r="N56" t="str">
            <v>羅宋湯2</v>
          </cell>
          <cell r="O56" t="str">
            <v>洋蔥</v>
          </cell>
          <cell r="P56" t="str">
            <v>馬鈴薯</v>
          </cell>
          <cell r="Q56" t="str">
            <v>蕃茄</v>
          </cell>
          <cell r="R56" t="str">
            <v>絞肉</v>
          </cell>
        </row>
        <row r="57">
          <cell r="A57" t="str">
            <v>花枝堡</v>
          </cell>
          <cell r="B57" t="str">
            <v>花枝堡</v>
          </cell>
          <cell r="C57" t="str">
            <v>*1</v>
          </cell>
          <cell r="H57" t="str">
            <v>荷包蛋</v>
          </cell>
          <cell r="I57" t="str">
            <v>荷包蛋</v>
          </cell>
          <cell r="J57" t="str">
            <v>*1</v>
          </cell>
          <cell r="N57" t="str">
            <v>台式玉米濃湯</v>
          </cell>
          <cell r="O57" t="str">
            <v>玉米粒</v>
          </cell>
          <cell r="P57" t="str">
            <v>馬鈴薯</v>
          </cell>
          <cell r="Q57" t="str">
            <v>胡蘿蔔</v>
          </cell>
          <cell r="R57" t="str">
            <v>洗選蛋</v>
          </cell>
          <cell r="S57" t="str">
            <v>洋蔥</v>
          </cell>
        </row>
        <row r="58">
          <cell r="A58" t="str">
            <v>香酥魚排</v>
          </cell>
          <cell r="B58" t="str">
            <v>魚片</v>
          </cell>
          <cell r="C58" t="str">
            <v>*1</v>
          </cell>
          <cell r="H58" t="str">
            <v>滷蛋</v>
          </cell>
          <cell r="I58" t="str">
            <v>滷蛋</v>
          </cell>
          <cell r="J58" t="str">
            <v>*1</v>
          </cell>
          <cell r="N58" t="str">
            <v>玉米濃湯</v>
          </cell>
          <cell r="O58" t="str">
            <v>玉米粒</v>
          </cell>
          <cell r="P58" t="str">
            <v>馬鈴薯</v>
          </cell>
          <cell r="Q58" t="str">
            <v>胡蘿蔔</v>
          </cell>
          <cell r="R58" t="str">
            <v>洗選蛋</v>
          </cell>
          <cell r="S58" t="str">
            <v>洋蔥</v>
          </cell>
        </row>
        <row r="59">
          <cell r="A59" t="str">
            <v>炸雞堡</v>
          </cell>
          <cell r="B59" t="str">
            <v>炸雞堡</v>
          </cell>
          <cell r="C59" t="str">
            <v>*1</v>
          </cell>
          <cell r="N59" t="str">
            <v>玉米濃湯1</v>
          </cell>
          <cell r="O59" t="str">
            <v>玉米粒</v>
          </cell>
          <cell r="P59" t="str">
            <v>馬鈴薯</v>
          </cell>
          <cell r="Q59" t="str">
            <v>洋蔥</v>
          </cell>
          <cell r="R59" t="str">
            <v>火腿丁</v>
          </cell>
          <cell r="S59" t="str">
            <v>玉米醬</v>
          </cell>
        </row>
        <row r="60">
          <cell r="H60" t="str">
            <v>玉米蒸蛋</v>
          </cell>
          <cell r="I60" t="str">
            <v>洗選蛋</v>
          </cell>
          <cell r="J60" t="str">
            <v>玉米粒</v>
          </cell>
          <cell r="N60" t="str">
            <v>玉米濃湯2</v>
          </cell>
          <cell r="O60" t="str">
            <v>玉米粒</v>
          </cell>
          <cell r="P60" t="str">
            <v>馬鈴薯</v>
          </cell>
          <cell r="Q60" t="str">
            <v>洋蔥</v>
          </cell>
          <cell r="R60" t="str">
            <v>玉米醬</v>
          </cell>
          <cell r="S60" t="str">
            <v>奶粉</v>
          </cell>
        </row>
        <row r="61">
          <cell r="H61" t="str">
            <v>香滑玉米蒸蛋</v>
          </cell>
          <cell r="I61" t="str">
            <v>洗選蛋</v>
          </cell>
          <cell r="J61" t="str">
            <v>玉米粒</v>
          </cell>
          <cell r="K61" t="str">
            <v>胡蘿蔔</v>
          </cell>
          <cell r="N61" t="str">
            <v>番茄紅燒湯</v>
          </cell>
          <cell r="O61" t="str">
            <v>高麗菜</v>
          </cell>
          <cell r="P61" t="str">
            <v>番茄</v>
          </cell>
          <cell r="Q61" t="str">
            <v>玉米粒</v>
          </cell>
          <cell r="R61" t="str">
            <v>木耳</v>
          </cell>
          <cell r="S61" t="str">
            <v>筍絲</v>
          </cell>
        </row>
        <row r="62">
          <cell r="H62" t="str">
            <v>海芽蒸蛋</v>
          </cell>
          <cell r="I62" t="str">
            <v>洗選蛋</v>
          </cell>
          <cell r="J62" t="str">
            <v>乾海芽</v>
          </cell>
          <cell r="K62" t="str">
            <v>青蔥</v>
          </cell>
          <cell r="N62" t="str">
            <v>番茄紅燒湯1</v>
          </cell>
          <cell r="O62" t="str">
            <v>高麗菜</v>
          </cell>
          <cell r="P62" t="str">
            <v>番茄</v>
          </cell>
          <cell r="Q62" t="str">
            <v>玉米粒</v>
          </cell>
          <cell r="R62" t="str">
            <v>木耳</v>
          </cell>
        </row>
        <row r="63">
          <cell r="H63" t="str">
            <v>紅娘蒸蛋</v>
          </cell>
          <cell r="I63" t="str">
            <v>洗選蛋</v>
          </cell>
          <cell r="J63" t="str">
            <v>胡蘿蔔</v>
          </cell>
          <cell r="N63" t="str">
            <v>咖哩湯麵</v>
          </cell>
          <cell r="O63" t="str">
            <v>絞肉</v>
          </cell>
          <cell r="P63" t="str">
            <v>馬鈴薯</v>
          </cell>
          <cell r="Q63" t="str">
            <v>玉米粒</v>
          </cell>
          <cell r="R63" t="str">
            <v>洋蔥</v>
          </cell>
        </row>
        <row r="64">
          <cell r="H64" t="str">
            <v>南瓜蒸蛋</v>
          </cell>
          <cell r="I64" t="str">
            <v>洗選蛋</v>
          </cell>
          <cell r="J64" t="str">
            <v>南瓜</v>
          </cell>
          <cell r="N64" t="str">
            <v>酸辣湯1</v>
          </cell>
          <cell r="O64" t="str">
            <v>盒裝豆腐</v>
          </cell>
          <cell r="P64" t="str">
            <v>木耳絲</v>
          </cell>
          <cell r="Q64" t="str">
            <v>洗選蛋</v>
          </cell>
          <cell r="R64" t="str">
            <v>胡蘿蔔</v>
          </cell>
        </row>
        <row r="65">
          <cell r="H65" t="str">
            <v>茶葉蛋</v>
          </cell>
          <cell r="I65" t="str">
            <v>茶葉蛋</v>
          </cell>
          <cell r="J65" t="str">
            <v>*1</v>
          </cell>
        </row>
        <row r="66">
          <cell r="A66" t="str">
            <v>花枝排</v>
          </cell>
          <cell r="B66" t="str">
            <v>花枝排</v>
          </cell>
          <cell r="C66" t="str">
            <v>*1</v>
          </cell>
          <cell r="H66" t="str">
            <v>筊白筍彩蔬炒蛋</v>
          </cell>
          <cell r="I66" t="str">
            <v>筊白筍</v>
          </cell>
          <cell r="J66" t="str">
            <v>胡蘿蔔</v>
          </cell>
          <cell r="K66" t="str">
            <v>洗選蛋</v>
          </cell>
          <cell r="L66" t="str">
            <v>毛豆仁</v>
          </cell>
          <cell r="N66" t="str">
            <v>馬鈴薯肉片湯</v>
          </cell>
          <cell r="O66" t="str">
            <v>馬鈴薯</v>
          </cell>
          <cell r="P66" t="str">
            <v>肉片</v>
          </cell>
          <cell r="Q66" t="str">
            <v>胡蘿蔔</v>
          </cell>
        </row>
        <row r="67">
          <cell r="A67" t="str">
            <v>水餃</v>
          </cell>
          <cell r="B67" t="str">
            <v>1-2年級</v>
          </cell>
          <cell r="C67" t="str">
            <v>*8</v>
          </cell>
          <cell r="D67" t="str">
            <v>3-4年級</v>
          </cell>
          <cell r="E67" t="str">
            <v>*10</v>
          </cell>
          <cell r="F67" t="str">
            <v>5-6年級</v>
          </cell>
          <cell r="G67" t="str">
            <v>*12</v>
          </cell>
          <cell r="H67" t="str">
            <v>海帶類</v>
          </cell>
          <cell r="N67" t="str">
            <v>魚羹湯1</v>
          </cell>
          <cell r="O67" t="str">
            <v>白蘿蔔</v>
          </cell>
          <cell r="P67" t="str">
            <v>胡蘿蔔</v>
          </cell>
          <cell r="Q67" t="str">
            <v>魚羹</v>
          </cell>
          <cell r="R67" t="str">
            <v>木耳</v>
          </cell>
          <cell r="S67" t="str">
            <v>柴魚片</v>
          </cell>
        </row>
        <row r="68">
          <cell r="A68" t="str">
            <v>白菜獅子頭</v>
          </cell>
          <cell r="B68" t="str">
            <v>獅子頭</v>
          </cell>
          <cell r="C68" t="str">
            <v>*1</v>
          </cell>
          <cell r="D68" t="str">
            <v>大白菜</v>
          </cell>
          <cell r="H68" t="str">
            <v>綜合滷味</v>
          </cell>
          <cell r="I68" t="str">
            <v>小四角油腐</v>
          </cell>
          <cell r="J68" t="str">
            <v>海帶捲</v>
          </cell>
          <cell r="K68" t="str">
            <v>白蘿蔔</v>
          </cell>
          <cell r="L68" t="str">
            <v>胡蘿蔔</v>
          </cell>
          <cell r="N68" t="str">
            <v>酸菜肉絲湯</v>
          </cell>
          <cell r="O68" t="str">
            <v>酸菜</v>
          </cell>
          <cell r="P68" t="str">
            <v>涼薯</v>
          </cell>
          <cell r="Q68" t="str">
            <v>肉絲</v>
          </cell>
          <cell r="R68" t="str">
            <v>薑絲</v>
          </cell>
        </row>
        <row r="69">
          <cell r="A69" t="str">
            <v>蛋</v>
          </cell>
          <cell r="H69" t="str">
            <v>芝麻海根</v>
          </cell>
          <cell r="I69" t="str">
            <v>海帶根</v>
          </cell>
          <cell r="J69" t="str">
            <v>油片絲</v>
          </cell>
          <cell r="K69" t="str">
            <v>胡蘿蔔</v>
          </cell>
          <cell r="L69" t="str">
            <v>白芝麻</v>
          </cell>
          <cell r="N69" t="str">
            <v>蛋花湯</v>
          </cell>
        </row>
        <row r="70">
          <cell r="A70" t="str">
            <v>玉米炒蛋</v>
          </cell>
          <cell r="B70" t="str">
            <v>洗選蛋</v>
          </cell>
          <cell r="C70" t="str">
            <v>玉米粒</v>
          </cell>
          <cell r="D70" t="str">
            <v>青蔥</v>
          </cell>
          <cell r="H70" t="str">
            <v>蠔油雙結</v>
          </cell>
          <cell r="I70" t="str">
            <v>海帶結</v>
          </cell>
          <cell r="J70" t="str">
            <v>百頁結</v>
          </cell>
          <cell r="K70" t="str">
            <v>白蘿蔔</v>
          </cell>
          <cell r="N70" t="str">
            <v>紫菜蛋花湯</v>
          </cell>
          <cell r="O70" t="str">
            <v>紫菜</v>
          </cell>
          <cell r="P70" t="str">
            <v>洗選蛋</v>
          </cell>
        </row>
        <row r="71">
          <cell r="A71" t="str">
            <v>桂花炒蛋</v>
          </cell>
          <cell r="B71" t="str">
            <v>洗選蛋</v>
          </cell>
          <cell r="C71" t="str">
            <v>脆筍絲</v>
          </cell>
          <cell r="D71" t="str">
            <v>胡蘿蔔</v>
          </cell>
        </row>
        <row r="72">
          <cell r="A72" t="str">
            <v>菜脯蛋</v>
          </cell>
          <cell r="B72" t="str">
            <v>洗選蛋</v>
          </cell>
          <cell r="C72" t="str">
            <v>菜脯</v>
          </cell>
          <cell r="D72" t="str">
            <v>青蔥</v>
          </cell>
          <cell r="H72" t="str">
            <v>蠔油雙結2</v>
          </cell>
          <cell r="I72" t="str">
            <v>海帶結</v>
          </cell>
          <cell r="J72" t="str">
            <v>百頁結</v>
          </cell>
          <cell r="K72" t="str">
            <v>鮑菇頭</v>
          </cell>
          <cell r="N72" t="str">
            <v>番茄蛋花湯</v>
          </cell>
          <cell r="O72" t="str">
            <v>番茄</v>
          </cell>
          <cell r="P72" t="str">
            <v>洗選蛋</v>
          </cell>
          <cell r="Q72" t="str">
            <v>蔥</v>
          </cell>
        </row>
        <row r="73">
          <cell r="A73" t="str">
            <v>義式炒蛋</v>
          </cell>
          <cell r="B73" t="str">
            <v>洗選蛋</v>
          </cell>
          <cell r="C73" t="str">
            <v>番茄</v>
          </cell>
          <cell r="D73" t="str">
            <v>洋蔥</v>
          </cell>
          <cell r="E73" t="str">
            <v>義式香料</v>
          </cell>
          <cell r="H73" t="str">
            <v>海帶干絲</v>
          </cell>
          <cell r="I73" t="str">
            <v>海帶絲</v>
          </cell>
          <cell r="J73" t="str">
            <v>白干絲</v>
          </cell>
          <cell r="K73" t="str">
            <v>芹菜</v>
          </cell>
          <cell r="N73" t="str">
            <v>番茄蛋花湯1</v>
          </cell>
          <cell r="O73" t="str">
            <v>番茄</v>
          </cell>
          <cell r="P73" t="str">
            <v>洗選蛋</v>
          </cell>
          <cell r="Q73" t="str">
            <v>金針菇</v>
          </cell>
        </row>
        <row r="74">
          <cell r="A74" t="str">
            <v>番茄炒蛋</v>
          </cell>
          <cell r="B74" t="str">
            <v>洗選蛋</v>
          </cell>
          <cell r="C74" t="str">
            <v>番茄</v>
          </cell>
          <cell r="D74" t="str">
            <v>青蔥</v>
          </cell>
          <cell r="H74" t="str">
            <v>海帶三絲</v>
          </cell>
          <cell r="I74" t="str">
            <v>海帶絲</v>
          </cell>
          <cell r="J74" t="str">
            <v>白干絲</v>
          </cell>
          <cell r="K74" t="str">
            <v>胡蘿蔔</v>
          </cell>
          <cell r="N74" t="str">
            <v>番茄蛋花湯2</v>
          </cell>
          <cell r="O74" t="str">
            <v>番茄</v>
          </cell>
          <cell r="P74" t="str">
            <v>洗選蛋</v>
          </cell>
          <cell r="Q74" t="str">
            <v>乾木耳絲</v>
          </cell>
        </row>
        <row r="75">
          <cell r="A75" t="str">
            <v>番茄豆腐滑蛋</v>
          </cell>
          <cell r="B75" t="str">
            <v>洗選蛋</v>
          </cell>
          <cell r="C75" t="str">
            <v>番茄</v>
          </cell>
          <cell r="D75" t="str">
            <v>盒裝豆腐</v>
          </cell>
          <cell r="E75" t="str">
            <v>青蔥</v>
          </cell>
          <cell r="N75" t="str">
            <v>洋蔥蛋花湯</v>
          </cell>
          <cell r="O75" t="str">
            <v>洋蔥</v>
          </cell>
          <cell r="P75" t="str">
            <v>洗選蛋</v>
          </cell>
          <cell r="Q75" t="str">
            <v>紅蘿蔔</v>
          </cell>
          <cell r="R75" t="str">
            <v>芹菜</v>
          </cell>
        </row>
        <row r="76">
          <cell r="A76" t="str">
            <v>木須炒蛋</v>
          </cell>
          <cell r="B76" t="str">
            <v>洗選蛋</v>
          </cell>
          <cell r="C76" t="str">
            <v>胡蘿蔔</v>
          </cell>
          <cell r="D76" t="str">
            <v>木耳</v>
          </cell>
          <cell r="H76" t="str">
            <v>照燒海根</v>
          </cell>
          <cell r="I76" t="str">
            <v>海帶根</v>
          </cell>
          <cell r="J76" t="str">
            <v>油片絲</v>
          </cell>
          <cell r="K76" t="str">
            <v>胡蘿蔔</v>
          </cell>
          <cell r="N76" t="str">
            <v>海芽蛋花湯</v>
          </cell>
          <cell r="O76" t="str">
            <v>乾海帶芽</v>
          </cell>
          <cell r="P76" t="str">
            <v>洗選蛋</v>
          </cell>
        </row>
        <row r="77">
          <cell r="A77" t="str">
            <v>南瓜炒蛋</v>
          </cell>
          <cell r="B77" t="str">
            <v>洗選蛋</v>
          </cell>
          <cell r="C77" t="str">
            <v>南瓜</v>
          </cell>
          <cell r="D77" t="str">
            <v>青蔥</v>
          </cell>
          <cell r="H77" t="str">
            <v>醬燒海茸</v>
          </cell>
          <cell r="I77" t="str">
            <v>海茸</v>
          </cell>
          <cell r="J77" t="str">
            <v>九層塔</v>
          </cell>
          <cell r="K77" t="str">
            <v>胡蘿蔔</v>
          </cell>
          <cell r="N77" t="str">
            <v>青菜豆腐蛋花湯</v>
          </cell>
          <cell r="O77" t="str">
            <v>青菜</v>
          </cell>
          <cell r="P77" t="str">
            <v>洗選蛋</v>
          </cell>
          <cell r="Q77" t="str">
            <v>盒裝豆腐</v>
          </cell>
        </row>
        <row r="78">
          <cell r="A78" t="str">
            <v>西班牙炒蛋</v>
          </cell>
          <cell r="B78" t="str">
            <v>洗選蛋</v>
          </cell>
          <cell r="C78" t="str">
            <v>馬鈴薯</v>
          </cell>
          <cell r="D78" t="str">
            <v>番茄</v>
          </cell>
          <cell r="E78" t="str">
            <v>洋蔥</v>
          </cell>
          <cell r="F78" t="str">
            <v>青蔥</v>
          </cell>
          <cell r="H78" t="str">
            <v>塔香海根</v>
          </cell>
          <cell r="I78" t="str">
            <v>海帶根</v>
          </cell>
          <cell r="J78" t="str">
            <v>豆干片</v>
          </cell>
          <cell r="K78" t="str">
            <v>芹菜</v>
          </cell>
          <cell r="L78" t="str">
            <v>胡蘿蔔</v>
          </cell>
          <cell r="M78" t="str">
            <v>九層塔</v>
          </cell>
          <cell r="N78" t="str">
            <v>洋芋蛋花湯</v>
          </cell>
          <cell r="O78" t="str">
            <v>馬鈴薯</v>
          </cell>
          <cell r="P78" t="str">
            <v>洗選蛋</v>
          </cell>
          <cell r="Q78" t="str">
            <v>玉米粒</v>
          </cell>
        </row>
        <row r="79">
          <cell r="A79" t="str">
            <v>紅娘炒蛋</v>
          </cell>
          <cell r="B79" t="str">
            <v>洗選蛋</v>
          </cell>
          <cell r="C79" t="str">
            <v>胡蘿蔔</v>
          </cell>
          <cell r="D79" t="str">
            <v>青蔥</v>
          </cell>
          <cell r="H79" t="str">
            <v>綜合滷味2</v>
          </cell>
          <cell r="I79" t="str">
            <v>小四角油腐</v>
          </cell>
          <cell r="J79" t="str">
            <v>海帶捲</v>
          </cell>
          <cell r="K79" t="str">
            <v>白蘿蔔</v>
          </cell>
          <cell r="L79" t="str">
            <v>百頁豆腐</v>
          </cell>
          <cell r="N79" t="str">
            <v>青菜蛋花湯</v>
          </cell>
          <cell r="O79" t="str">
            <v>青菜</v>
          </cell>
          <cell r="P79" t="str">
            <v>洗選蛋</v>
          </cell>
        </row>
        <row r="80">
          <cell r="A80" t="str">
            <v>美式炒蛋</v>
          </cell>
          <cell r="B80" t="str">
            <v>洗選蛋</v>
          </cell>
          <cell r="C80" t="str">
            <v>三色丁</v>
          </cell>
          <cell r="D80" t="str">
            <v>洋蔥</v>
          </cell>
          <cell r="E80" t="str">
            <v>黑胡椒粒</v>
          </cell>
          <cell r="H80" t="str">
            <v>什錦滷味</v>
          </cell>
          <cell r="I80" t="str">
            <v>九切大黑干</v>
          </cell>
          <cell r="J80" t="str">
            <v>海帶捲</v>
          </cell>
          <cell r="K80" t="str">
            <v>白蘿蔔</v>
          </cell>
          <cell r="L80" t="str">
            <v>百頁豆腐</v>
          </cell>
          <cell r="M80" t="str">
            <v>酸菜心</v>
          </cell>
          <cell r="N80" t="str">
            <v>玉米蛋花湯</v>
          </cell>
          <cell r="O80" t="str">
            <v>玉米粒</v>
          </cell>
          <cell r="P80" t="str">
            <v>洗選蛋</v>
          </cell>
          <cell r="Q80" t="str">
            <v>蔥</v>
          </cell>
        </row>
        <row r="81">
          <cell r="A81" t="str">
            <v>高麗菜炒蛋</v>
          </cell>
          <cell r="B81" t="str">
            <v>洗選蛋</v>
          </cell>
          <cell r="C81" t="str">
            <v>高麗菜</v>
          </cell>
          <cell r="D81" t="str">
            <v>木耳絲</v>
          </cell>
          <cell r="H81" t="str">
            <v>菜類</v>
          </cell>
          <cell r="N81" t="str">
            <v>玉米蛋花湯1</v>
          </cell>
          <cell r="O81" t="str">
            <v>玉米粒</v>
          </cell>
          <cell r="P81" t="str">
            <v>洗選蛋</v>
          </cell>
          <cell r="Q81" t="str">
            <v>涼薯</v>
          </cell>
          <cell r="R81" t="str">
            <v>蔥</v>
          </cell>
        </row>
        <row r="82">
          <cell r="A82" t="str">
            <v>高麗菜炒蛋1</v>
          </cell>
          <cell r="B82" t="str">
            <v>洗選蛋</v>
          </cell>
          <cell r="C82" t="str">
            <v>高麗菜</v>
          </cell>
          <cell r="D82" t="str">
            <v>胡蘿蔔</v>
          </cell>
          <cell r="H82" t="str">
            <v>白菜滷6</v>
          </cell>
          <cell r="I82" t="str">
            <v>大白菜</v>
          </cell>
          <cell r="J82" t="str">
            <v>木耳絲</v>
          </cell>
          <cell r="K82" t="str">
            <v>肉片</v>
          </cell>
          <cell r="L82" t="str">
            <v>胡蘿蔔</v>
          </cell>
          <cell r="M82" t="str">
            <v>角螺</v>
          </cell>
          <cell r="N82" t="str">
            <v>高麗菜蛋花湯</v>
          </cell>
          <cell r="O82" t="str">
            <v>高麗菜</v>
          </cell>
          <cell r="P82" t="str">
            <v>洗選蛋</v>
          </cell>
          <cell r="Q82" t="str">
            <v>胡蘿蔔</v>
          </cell>
        </row>
        <row r="83">
          <cell r="A83" t="str">
            <v>塔香菜脯炒蛋</v>
          </cell>
          <cell r="B83" t="str">
            <v>九層塔</v>
          </cell>
          <cell r="C83" t="str">
            <v>碎補</v>
          </cell>
          <cell r="D83" t="str">
            <v>洗選蛋</v>
          </cell>
          <cell r="H83" t="str">
            <v>白菜滷7</v>
          </cell>
          <cell r="I83" t="str">
            <v>大白菜</v>
          </cell>
          <cell r="J83" t="str">
            <v>木耳絲</v>
          </cell>
          <cell r="K83" t="str">
            <v>肉片</v>
          </cell>
          <cell r="L83" t="str">
            <v>胡蘿蔔</v>
          </cell>
          <cell r="M83" t="str">
            <v>麵筋泡</v>
          </cell>
          <cell r="N83" t="str">
            <v>高麗菜蛋花湯</v>
          </cell>
          <cell r="O83" t="str">
            <v>高麗菜</v>
          </cell>
          <cell r="P83" t="str">
            <v>洗選蛋</v>
          </cell>
          <cell r="Q83" t="str">
            <v>胡蘿蔔</v>
          </cell>
        </row>
        <row r="84">
          <cell r="A84" t="str">
            <v>洋蔥炒蛋</v>
          </cell>
          <cell r="B84" t="str">
            <v>洗選蛋</v>
          </cell>
          <cell r="C84" t="str">
            <v>洋蔥</v>
          </cell>
          <cell r="D84" t="str">
            <v>青蔥</v>
          </cell>
          <cell r="H84" t="str">
            <v>白菜滷</v>
          </cell>
          <cell r="I84" t="str">
            <v>大白菜</v>
          </cell>
          <cell r="J84" t="str">
            <v>木耳</v>
          </cell>
          <cell r="K84" t="str">
            <v>角螺</v>
          </cell>
          <cell r="L84" t="str">
            <v>胡蘿蔔</v>
          </cell>
          <cell r="N84" t="str">
            <v>高麗玉米蛋花湯</v>
          </cell>
          <cell r="O84" t="str">
            <v>高麗菜</v>
          </cell>
          <cell r="P84" t="str">
            <v>洗選蛋</v>
          </cell>
          <cell r="Q84" t="str">
            <v>玉米粒</v>
          </cell>
        </row>
        <row r="85">
          <cell r="A85" t="str">
            <v>木須洋芋燴蛋</v>
          </cell>
          <cell r="B85" t="str">
            <v>洗選蛋</v>
          </cell>
          <cell r="C85" t="str">
            <v>胡蘿蔔</v>
          </cell>
          <cell r="D85" t="str">
            <v>木耳</v>
          </cell>
          <cell r="E85" t="str">
            <v>馬鈴薯</v>
          </cell>
          <cell r="H85" t="str">
            <v>白菜滷4</v>
          </cell>
          <cell r="I85" t="str">
            <v>大白菜</v>
          </cell>
          <cell r="J85" t="str">
            <v>木耳</v>
          </cell>
          <cell r="K85" t="str">
            <v>小車輪</v>
          </cell>
          <cell r="L85" t="str">
            <v>胡蘿蔔</v>
          </cell>
          <cell r="N85" t="str">
            <v>高麗菜蛋花湯1</v>
          </cell>
          <cell r="O85" t="str">
            <v>高麗菜</v>
          </cell>
          <cell r="P85" t="str">
            <v>洗選蛋</v>
          </cell>
        </row>
        <row r="86">
          <cell r="A86" t="str">
            <v>洋蔥玉米炒蛋</v>
          </cell>
          <cell r="B86" t="str">
            <v>洗選蛋</v>
          </cell>
          <cell r="C86" t="str">
            <v>洋蔥</v>
          </cell>
          <cell r="D86" t="str">
            <v>玉米粒</v>
          </cell>
          <cell r="H86" t="str">
            <v>白菜滷5</v>
          </cell>
          <cell r="I86" t="str">
            <v>大白菜</v>
          </cell>
          <cell r="J86" t="str">
            <v>木耳</v>
          </cell>
          <cell r="K86" t="str">
            <v>角螺</v>
          </cell>
          <cell r="L86" t="str">
            <v>胡蘿蔔</v>
          </cell>
          <cell r="M86" t="str">
            <v>生香菇</v>
          </cell>
          <cell r="N86" t="str">
            <v>玉米番茄蛋花湯</v>
          </cell>
          <cell r="O86" t="str">
            <v>番茄</v>
          </cell>
          <cell r="P86" t="str">
            <v>洗選蛋</v>
          </cell>
          <cell r="Q86" t="str">
            <v>玉米粒</v>
          </cell>
        </row>
        <row r="87">
          <cell r="A87" t="str">
            <v>咖哩炒蛋</v>
          </cell>
          <cell r="B87" t="str">
            <v>洗選蛋</v>
          </cell>
          <cell r="C87" t="str">
            <v>馬鈴薯</v>
          </cell>
          <cell r="D87" t="str">
            <v>洋蔥</v>
          </cell>
          <cell r="E87" t="str">
            <v>南瓜</v>
          </cell>
          <cell r="H87" t="str">
            <v>白菜滷3</v>
          </cell>
          <cell r="I87" t="str">
            <v>大白菜</v>
          </cell>
          <cell r="J87" t="str">
            <v>木耳</v>
          </cell>
          <cell r="K87" t="str">
            <v>角螺</v>
          </cell>
          <cell r="L87" t="str">
            <v>胡蘿蔔</v>
          </cell>
          <cell r="M87" t="str">
            <v>金針菇</v>
          </cell>
        </row>
        <row r="88">
          <cell r="A88" t="str">
            <v>咖哩炒蛋1</v>
          </cell>
          <cell r="B88" t="str">
            <v>洗選蛋</v>
          </cell>
          <cell r="C88" t="str">
            <v>白花菜</v>
          </cell>
          <cell r="D88" t="str">
            <v>胡蘿蔔</v>
          </cell>
          <cell r="E88" t="str">
            <v>咖哩粉</v>
          </cell>
          <cell r="H88" t="str">
            <v>蛋酥白菜</v>
          </cell>
          <cell r="I88" t="str">
            <v>大白菜</v>
          </cell>
          <cell r="J88" t="str">
            <v>木耳絲</v>
          </cell>
          <cell r="K88" t="str">
            <v>胡蘿蔔</v>
          </cell>
          <cell r="L88" t="str">
            <v>洗選蛋</v>
          </cell>
          <cell r="M88" t="str">
            <v>生香菇</v>
          </cell>
        </row>
        <row r="89">
          <cell r="A89" t="str">
            <v>聰明鮪魚蛋</v>
          </cell>
          <cell r="B89" t="str">
            <v>洗選蛋</v>
          </cell>
          <cell r="C89" t="str">
            <v>鮪魚罐頭</v>
          </cell>
          <cell r="D89" t="str">
            <v>洋蔥</v>
          </cell>
          <cell r="E89" t="str">
            <v>胡蘿蔔</v>
          </cell>
          <cell r="H89" t="str">
            <v>培根銀芽</v>
          </cell>
          <cell r="I89" t="str">
            <v>綠豆芽</v>
          </cell>
          <cell r="J89" t="str">
            <v>培根</v>
          </cell>
          <cell r="K89" t="str">
            <v>木耳</v>
          </cell>
          <cell r="L89" t="str">
            <v>韭菜</v>
          </cell>
          <cell r="M89" t="str">
            <v>黑胡椒粒</v>
          </cell>
        </row>
        <row r="90">
          <cell r="A90" t="str">
            <v>香滑玉米蒸蛋</v>
          </cell>
          <cell r="B90" t="str">
            <v>洗選蛋</v>
          </cell>
          <cell r="C90" t="str">
            <v>玉米粒</v>
          </cell>
          <cell r="D90" t="str">
            <v>毛豆仁</v>
          </cell>
        </row>
        <row r="91">
          <cell r="A91" t="str">
            <v>素蟹黃蒸蛋</v>
          </cell>
          <cell r="B91" t="str">
            <v>洗選蛋</v>
          </cell>
          <cell r="C91" t="str">
            <v>胡蘿蔔</v>
          </cell>
          <cell r="D91" t="str">
            <v>毛豆仁</v>
          </cell>
        </row>
        <row r="92">
          <cell r="A92" t="str">
            <v>肉燥類</v>
          </cell>
          <cell r="H92" t="str">
            <v>高麗豆包</v>
          </cell>
          <cell r="I92" t="str">
            <v>高麗菜</v>
          </cell>
          <cell r="J92" t="str">
            <v>豆包絲</v>
          </cell>
          <cell r="K92" t="str">
            <v>胡蘿蔔</v>
          </cell>
          <cell r="N92" t="str">
            <v>海帶類湯</v>
          </cell>
        </row>
        <row r="93">
          <cell r="A93" t="str">
            <v>皮韭肉燥</v>
          </cell>
          <cell r="B93" t="str">
            <v>絞肉</v>
          </cell>
          <cell r="C93" t="str">
            <v>碎豆干丁</v>
          </cell>
          <cell r="D93" t="str">
            <v>皮蛋</v>
          </cell>
          <cell r="E93" t="str">
            <v>韭菜</v>
          </cell>
          <cell r="F93" t="str">
            <v>洋蔥</v>
          </cell>
          <cell r="H93" t="str">
            <v>高麗什錦</v>
          </cell>
          <cell r="I93" t="str">
            <v>高麗菜</v>
          </cell>
          <cell r="J93" t="str">
            <v>麵筋泡</v>
          </cell>
          <cell r="K93" t="str">
            <v>胡蘿蔔</v>
          </cell>
          <cell r="L93" t="str">
            <v>木耳</v>
          </cell>
          <cell r="N93" t="str">
            <v>日式海芽湯</v>
          </cell>
          <cell r="O93" t="str">
            <v>乾海帶芽</v>
          </cell>
          <cell r="P93" t="str">
            <v>黃豆芽</v>
          </cell>
          <cell r="Q93" t="str">
            <v>柴魚片</v>
          </cell>
        </row>
        <row r="94">
          <cell r="A94" t="str">
            <v>打拋豬</v>
          </cell>
          <cell r="B94" t="str">
            <v>絞肉</v>
          </cell>
          <cell r="C94" t="str">
            <v>碎干丁</v>
          </cell>
          <cell r="D94" t="str">
            <v>番茄</v>
          </cell>
          <cell r="E94" t="str">
            <v>洋蔥</v>
          </cell>
          <cell r="F94" t="str">
            <v>九層塔</v>
          </cell>
          <cell r="H94" t="str">
            <v>彩繪銀芽</v>
          </cell>
          <cell r="I94" t="str">
            <v>綠豆芽</v>
          </cell>
          <cell r="J94" t="str">
            <v>彩椒</v>
          </cell>
          <cell r="K94" t="str">
            <v>木耳</v>
          </cell>
          <cell r="L94" t="str">
            <v>肉絲</v>
          </cell>
          <cell r="N94" t="str">
            <v>海芽豆腐湯</v>
          </cell>
          <cell r="O94" t="str">
            <v>乾海芽</v>
          </cell>
          <cell r="P94" t="str">
            <v>盒裝豆腐</v>
          </cell>
        </row>
        <row r="95">
          <cell r="A95" t="str">
            <v>打拋豬肉</v>
          </cell>
          <cell r="B95" t="str">
            <v>絞肉</v>
          </cell>
          <cell r="C95" t="str">
            <v>番茄</v>
          </cell>
          <cell r="D95" t="str">
            <v>洋蔥</v>
          </cell>
          <cell r="E95" t="str">
            <v>九層塔</v>
          </cell>
          <cell r="F95" t="str">
            <v>魚露</v>
          </cell>
          <cell r="H95" t="str">
            <v>銀芽豆包</v>
          </cell>
          <cell r="I95" t="str">
            <v>綠豆芽</v>
          </cell>
          <cell r="J95" t="str">
            <v>豆包</v>
          </cell>
          <cell r="K95" t="str">
            <v>木耳</v>
          </cell>
          <cell r="L95" t="str">
            <v>韭菜</v>
          </cell>
        </row>
        <row r="96">
          <cell r="A96" t="str">
            <v>打拋檸檬豬</v>
          </cell>
          <cell r="B96" t="str">
            <v>絞肉</v>
          </cell>
          <cell r="C96" t="str">
            <v>番茄</v>
          </cell>
          <cell r="D96" t="str">
            <v>洋蔥</v>
          </cell>
          <cell r="E96" t="str">
            <v>九層塔</v>
          </cell>
          <cell r="F96" t="str">
            <v>香茅</v>
          </cell>
          <cell r="G96" t="str">
            <v>檸檬汁</v>
          </cell>
          <cell r="H96" t="str">
            <v>珍菇燴白菜</v>
          </cell>
          <cell r="I96" t="str">
            <v>大白菜</v>
          </cell>
          <cell r="J96" t="str">
            <v>金針菇</v>
          </cell>
          <cell r="K96" t="str">
            <v>木耳絲</v>
          </cell>
          <cell r="L96" t="str">
            <v>胡蘿蔔</v>
          </cell>
        </row>
        <row r="97">
          <cell r="A97" t="str">
            <v>飄香肉燥</v>
          </cell>
          <cell r="B97" t="str">
            <v>絞肉</v>
          </cell>
          <cell r="C97" t="str">
            <v>碎豆干丁</v>
          </cell>
          <cell r="D97" t="str">
            <v>洋蔥</v>
          </cell>
          <cell r="E97" t="str">
            <v>蒜末</v>
          </cell>
          <cell r="H97" t="str">
            <v>培根高麗</v>
          </cell>
          <cell r="I97" t="str">
            <v>高麗菜</v>
          </cell>
          <cell r="J97" t="str">
            <v>木耳</v>
          </cell>
          <cell r="K97" t="str">
            <v>胡蘿蔔</v>
          </cell>
          <cell r="L97" t="str">
            <v>培根</v>
          </cell>
          <cell r="N97" t="str">
            <v>紫菜豆腐湯</v>
          </cell>
          <cell r="O97" t="str">
            <v>紫菜</v>
          </cell>
          <cell r="P97" t="str">
            <v>盒裝豆腐</v>
          </cell>
        </row>
        <row r="98">
          <cell r="A98" t="str">
            <v>古早味肉燥</v>
          </cell>
          <cell r="B98" t="str">
            <v>絞肉</v>
          </cell>
          <cell r="C98" t="str">
            <v>碎豆干丁</v>
          </cell>
          <cell r="D98" t="str">
            <v>洋蔥</v>
          </cell>
          <cell r="E98" t="str">
            <v>生香菇</v>
          </cell>
          <cell r="H98" t="str">
            <v>高麗肉片</v>
          </cell>
          <cell r="I98" t="str">
            <v>高麗菜</v>
          </cell>
          <cell r="J98" t="str">
            <v>木耳</v>
          </cell>
          <cell r="K98" t="str">
            <v>胡蘿蔔</v>
          </cell>
          <cell r="L98" t="str">
            <v>肉片</v>
          </cell>
          <cell r="N98" t="str">
            <v>紫菜珍菇湯</v>
          </cell>
          <cell r="O98" t="str">
            <v>紫菜</v>
          </cell>
          <cell r="P98" t="str">
            <v>金針菇</v>
          </cell>
          <cell r="Q98" t="str">
            <v>蔥</v>
          </cell>
          <cell r="R98" t="str">
            <v>肉絲</v>
          </cell>
        </row>
        <row r="99">
          <cell r="A99" t="str">
            <v>瓜仔肉1</v>
          </cell>
          <cell r="B99" t="str">
            <v>絞肉</v>
          </cell>
          <cell r="C99" t="str">
            <v>絞花瓜</v>
          </cell>
          <cell r="D99" t="str">
            <v>豆干丁</v>
          </cell>
          <cell r="H99" t="str">
            <v>什錦玉筍鮮蔬</v>
          </cell>
          <cell r="I99" t="str">
            <v>高麗菜</v>
          </cell>
          <cell r="J99" t="str">
            <v>玉米筍</v>
          </cell>
          <cell r="K99" t="str">
            <v>生香菇</v>
          </cell>
          <cell r="L99" t="str">
            <v>甜椒</v>
          </cell>
          <cell r="M99" t="str">
            <v>肉絲</v>
          </cell>
        </row>
        <row r="100">
          <cell r="A100" t="str">
            <v>瓜仔肉燥</v>
          </cell>
          <cell r="B100" t="str">
            <v>絞肉</v>
          </cell>
          <cell r="C100" t="str">
            <v>碎干丁</v>
          </cell>
          <cell r="D100" t="str">
            <v>碎瓜仔</v>
          </cell>
          <cell r="E100" t="str">
            <v>生香菇</v>
          </cell>
          <cell r="H100" t="str">
            <v>銀芽油片</v>
          </cell>
          <cell r="I100" t="str">
            <v>綠豆芽</v>
          </cell>
          <cell r="J100" t="str">
            <v>油片絲</v>
          </cell>
          <cell r="K100" t="str">
            <v>木耳</v>
          </cell>
          <cell r="L100" t="str">
            <v>韭菜</v>
          </cell>
          <cell r="N100" t="str">
            <v>海芽肉絲湯</v>
          </cell>
          <cell r="O100" t="str">
            <v>乾海帶芽</v>
          </cell>
          <cell r="P100" t="str">
            <v>黃豆芽</v>
          </cell>
          <cell r="Q100" t="str">
            <v>肉絲</v>
          </cell>
        </row>
        <row r="101">
          <cell r="A101" t="str">
            <v>瓜仔肉</v>
          </cell>
          <cell r="B101" t="str">
            <v>絞肉</v>
          </cell>
          <cell r="C101" t="str">
            <v>絞脆花瓜</v>
          </cell>
          <cell r="D101" t="str">
            <v>豆干丁</v>
          </cell>
          <cell r="E101" t="str">
            <v>生香菇</v>
          </cell>
          <cell r="H101" t="str">
            <v>農家小炒</v>
          </cell>
          <cell r="I101" t="str">
            <v>豆干片</v>
          </cell>
          <cell r="J101" t="str">
            <v>黃豆芽</v>
          </cell>
          <cell r="K101" t="str">
            <v>肉絲</v>
          </cell>
          <cell r="L101" t="str">
            <v>芹菜</v>
          </cell>
        </row>
        <row r="102">
          <cell r="A102" t="str">
            <v>雞肉</v>
          </cell>
          <cell r="H102" t="str">
            <v>豆腐類</v>
          </cell>
        </row>
        <row r="103">
          <cell r="A103" t="str">
            <v>糖醋雞丁</v>
          </cell>
          <cell r="B103" t="str">
            <v>帶骨雞胸丁</v>
          </cell>
          <cell r="C103" t="str">
            <v>骨腿丁</v>
          </cell>
          <cell r="D103" t="str">
            <v>番茄</v>
          </cell>
          <cell r="E103" t="str">
            <v>青椒</v>
          </cell>
          <cell r="F103" t="str">
            <v>洋蔥</v>
          </cell>
          <cell r="G103" t="str">
            <v>白芝麻</v>
          </cell>
          <cell r="H103" t="str">
            <v>南瓜豆腐煲</v>
          </cell>
          <cell r="I103" t="str">
            <v>南瓜</v>
          </cell>
          <cell r="J103" t="str">
            <v>盒裝豆腐</v>
          </cell>
          <cell r="K103" t="str">
            <v>三色丁</v>
          </cell>
          <cell r="L103" t="str">
            <v>絞肉</v>
          </cell>
        </row>
        <row r="104">
          <cell r="A104" t="str">
            <v>鹽水雞2</v>
          </cell>
          <cell r="B104" t="str">
            <v>帶骨雞胸丁</v>
          </cell>
          <cell r="C104" t="str">
            <v>骨腿丁</v>
          </cell>
          <cell r="D104" t="str">
            <v>小黃瓜</v>
          </cell>
          <cell r="E104" t="str">
            <v>高麗菜</v>
          </cell>
          <cell r="H104" t="str">
            <v>紹子豆腐</v>
          </cell>
          <cell r="I104" t="str">
            <v>盒裝豆腐</v>
          </cell>
          <cell r="J104" t="str">
            <v>木耳</v>
          </cell>
          <cell r="K104" t="str">
            <v>胡蘿蔔</v>
          </cell>
          <cell r="L104" t="str">
            <v>絞肉</v>
          </cell>
        </row>
        <row r="105">
          <cell r="A105" t="str">
            <v>三杯雞</v>
          </cell>
          <cell r="B105" t="str">
            <v>帶骨雞胸丁</v>
          </cell>
          <cell r="C105" t="str">
            <v>骨腿丁</v>
          </cell>
          <cell r="D105" t="str">
            <v>米血丁</v>
          </cell>
          <cell r="E105" t="str">
            <v>洋蔥</v>
          </cell>
          <cell r="F105" t="str">
            <v>九層塔</v>
          </cell>
          <cell r="H105" t="str">
            <v>紅燒豆腐</v>
          </cell>
          <cell r="I105" t="str">
            <v>盒裝豆腐</v>
          </cell>
          <cell r="J105" t="str">
            <v>鮑菇頭</v>
          </cell>
          <cell r="K105" t="str">
            <v>三色丁</v>
          </cell>
          <cell r="N105" t="str">
            <v>蔬菜湯</v>
          </cell>
        </row>
        <row r="106">
          <cell r="A106" t="str">
            <v>咖哩雞</v>
          </cell>
          <cell r="B106" t="str">
            <v>帶骨雞胸丁</v>
          </cell>
          <cell r="C106" t="str">
            <v>骨腿丁</v>
          </cell>
          <cell r="D106" t="str">
            <v>南瓜</v>
          </cell>
          <cell r="E106" t="str">
            <v>馬鈴薯</v>
          </cell>
          <cell r="F106" t="str">
            <v>洋蔥</v>
          </cell>
          <cell r="H106" t="str">
            <v>什錦豆腐堡</v>
          </cell>
          <cell r="I106" t="str">
            <v>盒裝豆腐</v>
          </cell>
          <cell r="J106" t="str">
            <v>青花菜</v>
          </cell>
          <cell r="K106" t="str">
            <v>鮑菇頭</v>
          </cell>
          <cell r="L106" t="str">
            <v>三色丁</v>
          </cell>
          <cell r="N106" t="str">
            <v>鮮菇蔬菜湯</v>
          </cell>
          <cell r="O106" t="str">
            <v>大白菜</v>
          </cell>
          <cell r="P106" t="str">
            <v>木耳</v>
          </cell>
          <cell r="Q106" t="str">
            <v>胡蘿蔔</v>
          </cell>
          <cell r="R106" t="str">
            <v>金針菇</v>
          </cell>
        </row>
        <row r="107">
          <cell r="A107" t="str">
            <v>鹽水雞1</v>
          </cell>
          <cell r="B107" t="str">
            <v>帶骨雞胸丁</v>
          </cell>
          <cell r="C107" t="str">
            <v>骨腿丁</v>
          </cell>
          <cell r="D107" t="str">
            <v>小黃瓜</v>
          </cell>
          <cell r="E107" t="str">
            <v>高麗菜</v>
          </cell>
          <cell r="F107" t="str">
            <v>胡蘿蔔</v>
          </cell>
          <cell r="H107" t="str">
            <v>什錦豆腐煲</v>
          </cell>
          <cell r="I107" t="str">
            <v>盒裝豆腐</v>
          </cell>
          <cell r="J107" t="str">
            <v>青花菜</v>
          </cell>
          <cell r="K107" t="str">
            <v>三色丁</v>
          </cell>
          <cell r="N107" t="str">
            <v>健康蔬菜湯1</v>
          </cell>
          <cell r="O107" t="str">
            <v>大白菜</v>
          </cell>
          <cell r="P107" t="str">
            <v>木耳</v>
          </cell>
          <cell r="Q107" t="str">
            <v>枸杞</v>
          </cell>
          <cell r="R107" t="str">
            <v>金針菇</v>
          </cell>
          <cell r="S107" t="str">
            <v>柴魚片</v>
          </cell>
        </row>
        <row r="108">
          <cell r="A108" t="str">
            <v>鹽酥雞</v>
          </cell>
          <cell r="B108" t="str">
            <v>帶骨雞胸丁</v>
          </cell>
          <cell r="C108" t="str">
            <v>地瓜</v>
          </cell>
          <cell r="D108" t="str">
            <v>九層塔</v>
          </cell>
          <cell r="H108" t="str">
            <v>什錦豆腐煲2</v>
          </cell>
          <cell r="I108" t="str">
            <v>盒裝豆腐</v>
          </cell>
          <cell r="J108" t="str">
            <v>青花菜</v>
          </cell>
          <cell r="K108" t="str">
            <v>番茄</v>
          </cell>
          <cell r="L108" t="str">
            <v>玉米粒</v>
          </cell>
          <cell r="N108" t="str">
            <v>鮮蔬湯</v>
          </cell>
          <cell r="O108" t="str">
            <v>大白菜</v>
          </cell>
          <cell r="P108" t="str">
            <v>涼薯</v>
          </cell>
          <cell r="Q108" t="str">
            <v>胡蘿蔔</v>
          </cell>
          <cell r="R108" t="str">
            <v>木耳絲</v>
          </cell>
        </row>
        <row r="109">
          <cell r="A109" t="str">
            <v>鹽酥雞1</v>
          </cell>
          <cell r="B109" t="str">
            <v>帶骨雞胸丁</v>
          </cell>
          <cell r="C109" t="str">
            <v>地瓜薯條</v>
          </cell>
          <cell r="D109" t="str">
            <v>九層塔</v>
          </cell>
          <cell r="H109" t="str">
            <v>日式甘露煮</v>
          </cell>
          <cell r="I109" t="str">
            <v>馬鈴薯</v>
          </cell>
          <cell r="J109" t="str">
            <v>玉米截</v>
          </cell>
          <cell r="K109" t="str">
            <v>小魚丸</v>
          </cell>
          <cell r="L109" t="str">
            <v>海帶捲</v>
          </cell>
          <cell r="M109" t="str">
            <v>柴魚片</v>
          </cell>
          <cell r="N109" t="str">
            <v>五行蔬菜湯</v>
          </cell>
          <cell r="O109" t="str">
            <v>大白菜</v>
          </cell>
          <cell r="P109" t="str">
            <v>木耳</v>
          </cell>
          <cell r="Q109" t="str">
            <v>胡蘿蔔</v>
          </cell>
          <cell r="R109" t="str">
            <v>金針菇</v>
          </cell>
        </row>
        <row r="110">
          <cell r="A110" t="str">
            <v>玉米燒雞</v>
          </cell>
          <cell r="B110" t="str">
            <v>帶骨雞胸丁</v>
          </cell>
          <cell r="C110" t="str">
            <v>骨腿丁</v>
          </cell>
          <cell r="D110" t="str">
            <v>1/4豆干丁</v>
          </cell>
          <cell r="E110" t="str">
            <v>玉米截</v>
          </cell>
          <cell r="H110" t="str">
            <v>麻油凍腐</v>
          </cell>
          <cell r="I110" t="str">
            <v>凍豆腐</v>
          </cell>
          <cell r="J110" t="str">
            <v>米血丁</v>
          </cell>
          <cell r="K110" t="str">
            <v>高麗菜</v>
          </cell>
          <cell r="L110" t="str">
            <v>鮑菇頭</v>
          </cell>
          <cell r="N110" t="str">
            <v>番茄鮮蔬湯</v>
          </cell>
          <cell r="O110" t="str">
            <v>大白菜</v>
          </cell>
          <cell r="P110" t="str">
            <v>番茄</v>
          </cell>
          <cell r="Q110" t="str">
            <v>金針菇</v>
          </cell>
        </row>
        <row r="111">
          <cell r="N111" t="str">
            <v>番茄鮮蔬魚丸湯</v>
          </cell>
          <cell r="O111" t="str">
            <v>大白菜</v>
          </cell>
          <cell r="P111" t="str">
            <v>番茄</v>
          </cell>
          <cell r="Q111" t="str">
            <v>金針菇</v>
          </cell>
          <cell r="R111" t="str">
            <v>小魚丸</v>
          </cell>
        </row>
        <row r="112">
          <cell r="A112" t="str">
            <v>麻油雞丁</v>
          </cell>
          <cell r="B112" t="str">
            <v>帶骨雞胸丁</v>
          </cell>
          <cell r="C112" t="str">
            <v>骨腿丁</v>
          </cell>
          <cell r="D112" t="str">
            <v>高麗菜</v>
          </cell>
          <cell r="E112" t="str">
            <v>米血丁</v>
          </cell>
          <cell r="H112" t="str">
            <v>麻婆豆腐</v>
          </cell>
          <cell r="I112" t="str">
            <v>盒裝豆腐</v>
          </cell>
          <cell r="J112" t="str">
            <v>三色丁</v>
          </cell>
          <cell r="K112" t="str">
            <v>青蔥</v>
          </cell>
          <cell r="L112" t="str">
            <v>花椒粒</v>
          </cell>
          <cell r="N112" t="str">
            <v>什錦番茄湯</v>
          </cell>
          <cell r="O112" t="str">
            <v>小白菜</v>
          </cell>
          <cell r="P112" t="str">
            <v>番茄</v>
          </cell>
          <cell r="Q112" t="str">
            <v>西洋芹</v>
          </cell>
          <cell r="R112" t="str">
            <v>洗選蛋</v>
          </cell>
        </row>
        <row r="113">
          <cell r="A113" t="str">
            <v>杏仁醬爆雞丁</v>
          </cell>
          <cell r="B113" t="str">
            <v>帶骨雞胸丁</v>
          </cell>
          <cell r="C113" t="str">
            <v>骨腿丁</v>
          </cell>
          <cell r="D113" t="str">
            <v>小黃瓜</v>
          </cell>
          <cell r="E113" t="str">
            <v>胡蘿蔔</v>
          </cell>
          <cell r="F113" t="str">
            <v>杏仁</v>
          </cell>
          <cell r="N113" t="str">
            <v>鮮蔬腐皮湯</v>
          </cell>
          <cell r="O113" t="str">
            <v>鮮蔬</v>
          </cell>
          <cell r="P113" t="str">
            <v>角螺</v>
          </cell>
          <cell r="Q113" t="str">
            <v>金針菇</v>
          </cell>
        </row>
        <row r="114">
          <cell r="A114" t="str">
            <v>義式燒雞</v>
          </cell>
          <cell r="B114" t="str">
            <v>帶骨雞胸丁</v>
          </cell>
          <cell r="C114" t="str">
            <v>骨腿丁</v>
          </cell>
          <cell r="D114" t="str">
            <v>番茄</v>
          </cell>
          <cell r="E114" t="str">
            <v>青椒</v>
          </cell>
          <cell r="F114" t="str">
            <v>洋蔥</v>
          </cell>
          <cell r="G114" t="str">
            <v>義大利香料</v>
          </cell>
          <cell r="H114" t="str">
            <v>紫茄麻婆豆腐</v>
          </cell>
          <cell r="I114" t="str">
            <v>紫茄</v>
          </cell>
          <cell r="J114" t="str">
            <v>絞肉</v>
          </cell>
          <cell r="K114" t="str">
            <v>盒裝豆腐</v>
          </cell>
          <cell r="L114" t="str">
            <v>三色丁</v>
          </cell>
          <cell r="N114" t="str">
            <v>健康蔬菜湯</v>
          </cell>
          <cell r="O114" t="str">
            <v>大白菜</v>
          </cell>
          <cell r="P114" t="str">
            <v>木耳</v>
          </cell>
          <cell r="Q114" t="str">
            <v>枸杞</v>
          </cell>
          <cell r="R114" t="str">
            <v>金針菇</v>
          </cell>
        </row>
        <row r="115">
          <cell r="A115" t="str">
            <v>三杯雞丁2</v>
          </cell>
          <cell r="B115" t="str">
            <v>帶骨雞胸丁</v>
          </cell>
          <cell r="C115" t="str">
            <v>骨腿丁</v>
          </cell>
          <cell r="D115" t="str">
            <v>杏鮑菇</v>
          </cell>
          <cell r="E115" t="str">
            <v>九層塔</v>
          </cell>
          <cell r="F115" t="str">
            <v>老薑</v>
          </cell>
          <cell r="G115" t="str">
            <v>蔥</v>
          </cell>
          <cell r="H115" t="str">
            <v>家常豆腐</v>
          </cell>
          <cell r="I115" t="str">
            <v>盒裝豆腐</v>
          </cell>
          <cell r="J115" t="str">
            <v>鮑菇頭</v>
          </cell>
          <cell r="K115" t="str">
            <v>三色丁</v>
          </cell>
          <cell r="N115" t="str">
            <v>高麗嫩雞湯</v>
          </cell>
          <cell r="O115" t="str">
            <v>骨腿丁</v>
          </cell>
          <cell r="P115" t="str">
            <v>高麗菜</v>
          </cell>
        </row>
        <row r="116">
          <cell r="A116" t="str">
            <v>三杯雞丁</v>
          </cell>
          <cell r="B116" t="str">
            <v>帶骨雞胸丁</v>
          </cell>
          <cell r="C116" t="str">
            <v>骨腿丁</v>
          </cell>
          <cell r="D116" t="str">
            <v>1/4豆干丁</v>
          </cell>
          <cell r="E116" t="str">
            <v>洋蔥</v>
          </cell>
          <cell r="F116" t="str">
            <v>九層塔</v>
          </cell>
          <cell r="N116" t="str">
            <v>高麗玉米雞湯</v>
          </cell>
          <cell r="O116" t="str">
            <v>骨腿丁</v>
          </cell>
          <cell r="P116" t="str">
            <v>高麗菜</v>
          </cell>
          <cell r="Q116" t="str">
            <v>玉米粒</v>
          </cell>
        </row>
        <row r="117">
          <cell r="A117" t="str">
            <v>南洋咖哩雞</v>
          </cell>
          <cell r="B117" t="str">
            <v>帶骨雞胸丁</v>
          </cell>
          <cell r="C117" t="str">
            <v>骨腿丁</v>
          </cell>
          <cell r="D117" t="str">
            <v>南瓜</v>
          </cell>
          <cell r="E117" t="str">
            <v>馬鈴薯</v>
          </cell>
          <cell r="F117" t="str">
            <v>椰漿粉</v>
          </cell>
          <cell r="G117" t="str">
            <v>洋蔥</v>
          </cell>
          <cell r="H117" t="str">
            <v>高麗凍豆腐</v>
          </cell>
          <cell r="I117" t="str">
            <v>凍豆腐</v>
          </cell>
          <cell r="J117" t="str">
            <v>鮑菇頭</v>
          </cell>
          <cell r="K117" t="str">
            <v>高麗菜</v>
          </cell>
          <cell r="L117" t="str">
            <v>胡蘿蔔</v>
          </cell>
          <cell r="N117" t="str">
            <v>麻油雞湯</v>
          </cell>
          <cell r="O117" t="str">
            <v>骨腿丁</v>
          </cell>
          <cell r="P117" t="str">
            <v>高麗菜</v>
          </cell>
          <cell r="Q117" t="str">
            <v>老薑片</v>
          </cell>
        </row>
        <row r="118">
          <cell r="A118" t="str">
            <v>咖哩雞丁</v>
          </cell>
          <cell r="B118" t="str">
            <v>帶骨雞胸丁</v>
          </cell>
          <cell r="C118" t="str">
            <v>骨腿丁</v>
          </cell>
          <cell r="D118" t="str">
            <v>洋蔥</v>
          </cell>
          <cell r="E118" t="str">
            <v>馬鈴薯</v>
          </cell>
          <cell r="F118" t="str">
            <v>胡蘿蔔</v>
          </cell>
          <cell r="G118" t="str">
            <v>咖哩粉</v>
          </cell>
          <cell r="H118" t="str">
            <v>麻油凍豆腐</v>
          </cell>
          <cell r="I118" t="str">
            <v>凍豆腐</v>
          </cell>
          <cell r="J118" t="str">
            <v>鮑菇頭</v>
          </cell>
          <cell r="K118" t="str">
            <v>高麗菜</v>
          </cell>
          <cell r="N118" t="str">
            <v>青菜豆腐湯</v>
          </cell>
          <cell r="O118" t="str">
            <v>小白菜</v>
          </cell>
          <cell r="P118" t="str">
            <v>盒裝豆腐</v>
          </cell>
        </row>
        <row r="119">
          <cell r="A119" t="str">
            <v>蔥油雞</v>
          </cell>
          <cell r="B119" t="str">
            <v>帶骨雞胸丁</v>
          </cell>
          <cell r="C119" t="str">
            <v>骨腿丁</v>
          </cell>
          <cell r="D119" t="str">
            <v>青蔥</v>
          </cell>
          <cell r="E119" t="str">
            <v>洋蔥</v>
          </cell>
          <cell r="F119" t="str">
            <v>薑絲</v>
          </cell>
          <cell r="H119" t="str">
            <v>豆干類</v>
          </cell>
          <cell r="N119" t="str">
            <v>高麗菜肉片湯</v>
          </cell>
          <cell r="O119" t="str">
            <v>高麗菜</v>
          </cell>
          <cell r="P119" t="str">
            <v>肉片</v>
          </cell>
          <cell r="Q119" t="str">
            <v>木耳</v>
          </cell>
        </row>
        <row r="120">
          <cell r="A120" t="str">
            <v>洋芋燒雞</v>
          </cell>
          <cell r="B120" t="str">
            <v>帶骨雞胸丁</v>
          </cell>
          <cell r="C120" t="str">
            <v>骨腿丁</v>
          </cell>
          <cell r="D120" t="str">
            <v>馬鈴薯</v>
          </cell>
          <cell r="E120" t="str">
            <v>青蔥</v>
          </cell>
          <cell r="H120" t="str">
            <v>花生干丁</v>
          </cell>
          <cell r="I120" t="str">
            <v>水煮花生</v>
          </cell>
          <cell r="J120" t="str">
            <v>小干丁</v>
          </cell>
          <cell r="K120" t="str">
            <v>小黃瓜</v>
          </cell>
          <cell r="L120" t="str">
            <v>三色丁</v>
          </cell>
          <cell r="N120" t="str">
            <v>白菜滷湯</v>
          </cell>
          <cell r="O120" t="str">
            <v>大白菜</v>
          </cell>
          <cell r="P120" t="str">
            <v>竹筍</v>
          </cell>
          <cell r="Q120" t="str">
            <v>角螺</v>
          </cell>
          <cell r="R120" t="str">
            <v>木耳絲</v>
          </cell>
        </row>
        <row r="121">
          <cell r="A121" t="str">
            <v>雞肉親子丼</v>
          </cell>
          <cell r="B121" t="str">
            <v>帶骨雞胸丁</v>
          </cell>
          <cell r="C121" t="str">
            <v>骨腿丁</v>
          </cell>
          <cell r="D121" t="str">
            <v>洗選蛋</v>
          </cell>
          <cell r="E121" t="str">
            <v>洋蔥</v>
          </cell>
          <cell r="F121" t="str">
            <v>紅蘿蔔</v>
          </cell>
          <cell r="G121" t="str">
            <v>柴魚片</v>
          </cell>
          <cell r="H121" t="str">
            <v>醬燒黑干</v>
          </cell>
          <cell r="I121" t="str">
            <v>九切大黑干</v>
          </cell>
          <cell r="J121" t="str">
            <v>南瓜</v>
          </cell>
          <cell r="K121" t="str">
            <v>青花菜</v>
          </cell>
          <cell r="L121" t="str">
            <v>木耳</v>
          </cell>
          <cell r="N121" t="str">
            <v>鍋燒白菜湯</v>
          </cell>
          <cell r="O121" t="str">
            <v>大白菜</v>
          </cell>
          <cell r="P121" t="str">
            <v>芋頭</v>
          </cell>
          <cell r="Q121" t="str">
            <v>木耳</v>
          </cell>
          <cell r="R121" t="str">
            <v>角螺</v>
          </cell>
        </row>
        <row r="122">
          <cell r="A122" t="str">
            <v>親子丼</v>
          </cell>
          <cell r="B122" t="str">
            <v>帶骨雞胸丁</v>
          </cell>
          <cell r="C122" t="str">
            <v>骨腿丁</v>
          </cell>
          <cell r="D122" t="str">
            <v>洗選蛋</v>
          </cell>
          <cell r="E122" t="str">
            <v>洋蔥</v>
          </cell>
          <cell r="F122" t="str">
            <v>柴魚片</v>
          </cell>
          <cell r="H122" t="str">
            <v>黑白切</v>
          </cell>
          <cell r="I122" t="str">
            <v>九切大黑干</v>
          </cell>
          <cell r="J122" t="str">
            <v>素肚</v>
          </cell>
          <cell r="K122" t="str">
            <v>百頁豆腐</v>
          </cell>
          <cell r="L122" t="str">
            <v>白蘿蔔</v>
          </cell>
          <cell r="N122" t="str">
            <v>鮮菇蔬菜湯1</v>
          </cell>
          <cell r="O122" t="str">
            <v>高麗菜</v>
          </cell>
          <cell r="P122" t="str">
            <v>木耳</v>
          </cell>
          <cell r="Q122" t="str">
            <v>胡蘿蔔</v>
          </cell>
          <cell r="R122" t="str">
            <v>金針菇</v>
          </cell>
        </row>
        <row r="123">
          <cell r="A123" t="str">
            <v>照燒雞丁</v>
          </cell>
          <cell r="B123" t="str">
            <v>帶骨雞胸丁</v>
          </cell>
          <cell r="C123" t="str">
            <v>骨腿丁</v>
          </cell>
          <cell r="D123" t="str">
            <v>小黃瓜</v>
          </cell>
          <cell r="E123" t="str">
            <v>洋蔥</v>
          </cell>
          <cell r="H123" t="str">
            <v>三杯豆干</v>
          </cell>
          <cell r="I123" t="str">
            <v>中干丁</v>
          </cell>
          <cell r="J123" t="str">
            <v>胡蘿蔔</v>
          </cell>
          <cell r="K123" t="str">
            <v>鮑菇頭</v>
          </cell>
          <cell r="L123" t="str">
            <v>九層塔</v>
          </cell>
          <cell r="N123" t="str">
            <v>肉骨茶湯2</v>
          </cell>
          <cell r="O123" t="str">
            <v>高麗菜</v>
          </cell>
          <cell r="P123" t="str">
            <v>排骨丁</v>
          </cell>
          <cell r="Q123" t="str">
            <v>肉骨茶包</v>
          </cell>
        </row>
        <row r="124">
          <cell r="A124" t="str">
            <v>味噌燒雞</v>
          </cell>
          <cell r="B124" t="str">
            <v>帶骨雞胸丁</v>
          </cell>
          <cell r="C124" t="str">
            <v>骨腿丁</v>
          </cell>
          <cell r="D124" t="str">
            <v>馬鈴薯</v>
          </cell>
          <cell r="E124" t="str">
            <v>青蔥</v>
          </cell>
          <cell r="F124" t="str">
            <v>柴魚片</v>
          </cell>
          <cell r="G124" t="str">
            <v>味噌</v>
          </cell>
          <cell r="H124" t="str">
            <v>醬燒黑干1</v>
          </cell>
          <cell r="I124" t="str">
            <v>九切大黑干</v>
          </cell>
          <cell r="J124" t="str">
            <v>南瓜</v>
          </cell>
          <cell r="K124" t="str">
            <v>青花菜</v>
          </cell>
          <cell r="N124" t="str">
            <v>瓜果湯</v>
          </cell>
        </row>
        <row r="125">
          <cell r="A125" t="str">
            <v>筍干燒雞</v>
          </cell>
          <cell r="B125" t="str">
            <v>帶骨雞胸丁</v>
          </cell>
          <cell r="C125" t="str">
            <v>骨腿丁</v>
          </cell>
          <cell r="D125" t="str">
            <v>筍干</v>
          </cell>
          <cell r="E125" t="str">
            <v>小車輪</v>
          </cell>
          <cell r="H125" t="str">
            <v>回鍋干片</v>
          </cell>
          <cell r="I125" t="str">
            <v>高麗菜</v>
          </cell>
          <cell r="J125" t="str">
            <v>豆干片</v>
          </cell>
          <cell r="K125" t="str">
            <v>彩椒</v>
          </cell>
          <cell r="L125" t="str">
            <v>紅蘿蔔</v>
          </cell>
          <cell r="N125" t="str">
            <v>冬瓜排骨湯</v>
          </cell>
          <cell r="O125" t="str">
            <v>冬瓜</v>
          </cell>
          <cell r="P125" t="str">
            <v>薑絲</v>
          </cell>
          <cell r="Q125" t="str">
            <v>排骨丁</v>
          </cell>
        </row>
        <row r="126">
          <cell r="A126" t="str">
            <v>蠔油菇菇雞</v>
          </cell>
          <cell r="B126" t="str">
            <v>骨腿丁</v>
          </cell>
          <cell r="C126" t="str">
            <v>杏鮑菇</v>
          </cell>
          <cell r="D126" t="str">
            <v>雞胸丁</v>
          </cell>
          <cell r="E126" t="str">
            <v>胡蘿蔔</v>
          </cell>
          <cell r="F126" t="str">
            <v>毛豆仁</v>
          </cell>
          <cell r="H126" t="str">
            <v>回鍋干片1</v>
          </cell>
          <cell r="I126" t="str">
            <v>高麗菜</v>
          </cell>
          <cell r="J126" t="str">
            <v>豆干片</v>
          </cell>
          <cell r="K126" t="str">
            <v>彩椒</v>
          </cell>
          <cell r="N126" t="str">
            <v>薑絲冬瓜湯</v>
          </cell>
          <cell r="O126" t="str">
            <v>冬瓜</v>
          </cell>
          <cell r="P126" t="str">
            <v>薑絲</v>
          </cell>
        </row>
        <row r="127">
          <cell r="A127" t="str">
            <v>洋蔥南瓜燒雞</v>
          </cell>
          <cell r="B127" t="str">
            <v>帶骨雞胸丁</v>
          </cell>
          <cell r="C127" t="str">
            <v>骨腿丁</v>
          </cell>
          <cell r="D127" t="str">
            <v>南瓜</v>
          </cell>
          <cell r="E127" t="str">
            <v>洋蔥</v>
          </cell>
          <cell r="H127" t="str">
            <v>客家小炒</v>
          </cell>
          <cell r="I127" t="str">
            <v>豆干片</v>
          </cell>
          <cell r="J127" t="str">
            <v>肉絲</v>
          </cell>
          <cell r="K127" t="str">
            <v>芹菜</v>
          </cell>
          <cell r="L127" t="str">
            <v>洋蔥</v>
          </cell>
          <cell r="N127" t="str">
            <v>冬瓜海結湯</v>
          </cell>
          <cell r="O127" t="str">
            <v>冬瓜</v>
          </cell>
          <cell r="P127" t="str">
            <v>海帶結</v>
          </cell>
          <cell r="Q127" t="str">
            <v>紅蘿蔔</v>
          </cell>
        </row>
        <row r="128">
          <cell r="A128" t="str">
            <v>鹽水雞</v>
          </cell>
          <cell r="B128" t="str">
            <v>帶骨雞胸丁</v>
          </cell>
          <cell r="C128" t="str">
            <v>骨腿丁</v>
          </cell>
          <cell r="D128" t="str">
            <v>小黃瓜</v>
          </cell>
          <cell r="E128" t="str">
            <v>青花菜</v>
          </cell>
          <cell r="F128" t="str">
            <v>胡蘿蔔</v>
          </cell>
          <cell r="H128" t="str">
            <v>油腐類</v>
          </cell>
          <cell r="N128" t="str">
            <v>鮮瓜油片湯</v>
          </cell>
          <cell r="O128" t="str">
            <v>鮮瓜</v>
          </cell>
          <cell r="P128" t="str">
            <v>油片絲</v>
          </cell>
        </row>
        <row r="129">
          <cell r="A129" t="str">
            <v>麻油雞</v>
          </cell>
          <cell r="B129" t="str">
            <v>帶骨雞胸丁</v>
          </cell>
          <cell r="C129" t="str">
            <v>骨腿丁</v>
          </cell>
          <cell r="D129" t="str">
            <v>高麗菜</v>
          </cell>
          <cell r="E129" t="str">
            <v>凍豆腐</v>
          </cell>
          <cell r="H129" t="str">
            <v>蒜香大油腐</v>
          </cell>
          <cell r="I129" t="str">
            <v>大四角油腐</v>
          </cell>
          <cell r="J129" t="str">
            <v>*1</v>
          </cell>
          <cell r="N129" t="str">
            <v>鮮瓜大骨湯</v>
          </cell>
          <cell r="O129" t="str">
            <v>鮮瓜</v>
          </cell>
          <cell r="P129" t="str">
            <v>大骨</v>
          </cell>
        </row>
        <row r="130">
          <cell r="A130" t="str">
            <v>客家酸菜雞</v>
          </cell>
          <cell r="B130" t="str">
            <v>帶骨雞胸丁</v>
          </cell>
          <cell r="C130" t="str">
            <v>骨腿丁</v>
          </cell>
          <cell r="D130" t="str">
            <v>素肚</v>
          </cell>
          <cell r="E130" t="str">
            <v>筍片</v>
          </cell>
          <cell r="F130" t="str">
            <v>客家酸菜</v>
          </cell>
          <cell r="H130" t="str">
            <v>沙茶油腐</v>
          </cell>
          <cell r="I130" t="str">
            <v>小四角油豆腐</v>
          </cell>
          <cell r="J130" t="str">
            <v>大白菜</v>
          </cell>
          <cell r="K130" t="str">
            <v>胡蘿蔔</v>
          </cell>
          <cell r="L130" t="str">
            <v>木耳</v>
          </cell>
          <cell r="N130" t="str">
            <v>鮮瓜魚丸湯</v>
          </cell>
          <cell r="O130" t="str">
            <v>鮮瓜</v>
          </cell>
          <cell r="P130" t="str">
            <v>小魚丸</v>
          </cell>
        </row>
        <row r="131">
          <cell r="A131" t="str">
            <v>洋蔥雞肉丼</v>
          </cell>
          <cell r="B131" t="str">
            <v>帶骨雞胸丁</v>
          </cell>
          <cell r="C131" t="str">
            <v>骨腿丁</v>
          </cell>
          <cell r="D131" t="str">
            <v>金針菇</v>
          </cell>
          <cell r="E131" t="str">
            <v>洋蔥</v>
          </cell>
          <cell r="F131" t="str">
            <v>柴魚片</v>
          </cell>
          <cell r="H131" t="str">
            <v>沙茶油腐1</v>
          </cell>
          <cell r="I131" t="str">
            <v>小四角油豆腐</v>
          </cell>
          <cell r="J131" t="str">
            <v>大白菜</v>
          </cell>
          <cell r="K131" t="str">
            <v>木耳</v>
          </cell>
          <cell r="N131" t="str">
            <v>鮮瓜魚丸湯1</v>
          </cell>
          <cell r="O131" t="str">
            <v>鮮瓜</v>
          </cell>
          <cell r="P131" t="str">
            <v>小魚丸</v>
          </cell>
          <cell r="Q131" t="str">
            <v>紅蘿蔔</v>
          </cell>
        </row>
        <row r="132">
          <cell r="A132" t="str">
            <v>花瓜燒雞</v>
          </cell>
          <cell r="B132" t="str">
            <v>帶骨雞胸丁</v>
          </cell>
          <cell r="C132" t="str">
            <v>骨腿丁</v>
          </cell>
          <cell r="D132" t="str">
            <v>碎花瓜</v>
          </cell>
          <cell r="E132" t="str">
            <v>鮑菇頭</v>
          </cell>
          <cell r="F132" t="str">
            <v>胡蘿蔔</v>
          </cell>
          <cell r="H132" t="str">
            <v>沙茶油腐2</v>
          </cell>
          <cell r="I132" t="str">
            <v>小四角油豆腐</v>
          </cell>
          <cell r="J132" t="str">
            <v>綠豆芽</v>
          </cell>
          <cell r="K132" t="str">
            <v>木耳</v>
          </cell>
          <cell r="N132" t="str">
            <v>鮮瓜什錦湯</v>
          </cell>
          <cell r="O132" t="str">
            <v>鮮瓜</v>
          </cell>
          <cell r="P132" t="str">
            <v>金針菇</v>
          </cell>
          <cell r="Q132" t="str">
            <v>乾木耳絲</v>
          </cell>
          <cell r="R132" t="str">
            <v>油片絲</v>
          </cell>
        </row>
        <row r="133">
          <cell r="A133" t="str">
            <v>椰香玉米雞</v>
          </cell>
          <cell r="B133" t="str">
            <v>帶骨雞胸丁</v>
          </cell>
          <cell r="C133" t="str">
            <v>骨腿丁</v>
          </cell>
          <cell r="D133" t="str">
            <v>玉米截</v>
          </cell>
          <cell r="E133" t="str">
            <v>胡蘿蔔</v>
          </cell>
          <cell r="F133" t="str">
            <v>椰漿粉</v>
          </cell>
          <cell r="H133" t="str">
            <v>紅燒油腐1</v>
          </cell>
          <cell r="I133" t="str">
            <v>小三角油腐</v>
          </cell>
          <cell r="J133" t="str">
            <v>木耳</v>
          </cell>
          <cell r="K133" t="str">
            <v>胡蘿蔔</v>
          </cell>
          <cell r="N133" t="str">
            <v>客家酸菜肉片湯</v>
          </cell>
          <cell r="O133" t="str">
            <v>肉片</v>
          </cell>
          <cell r="P133" t="str">
            <v>酸菜</v>
          </cell>
          <cell r="Q133" t="str">
            <v>脆筍片</v>
          </cell>
        </row>
        <row r="134">
          <cell r="A134" t="str">
            <v>堅果炒雞丁</v>
          </cell>
          <cell r="B134" t="str">
            <v>帶骨雞胸丁</v>
          </cell>
          <cell r="C134" t="str">
            <v>菜豆</v>
          </cell>
          <cell r="D134" t="str">
            <v>堅果</v>
          </cell>
          <cell r="H134" t="str">
            <v>紅燒豆干</v>
          </cell>
          <cell r="I134" t="str">
            <v>中干丁</v>
          </cell>
          <cell r="J134" t="str">
            <v>木耳</v>
          </cell>
          <cell r="K134" t="str">
            <v>胡蘿蔔</v>
          </cell>
          <cell r="N134" t="str">
            <v>鮮瓜腐皮湯</v>
          </cell>
          <cell r="O134" t="str">
            <v>鮮瓜</v>
          </cell>
          <cell r="P134" t="str">
            <v>角螺</v>
          </cell>
          <cell r="Q134" t="str">
            <v>金針菇</v>
          </cell>
        </row>
        <row r="135">
          <cell r="A135" t="str">
            <v>芝麻柴魚燒雞</v>
          </cell>
          <cell r="B135" t="str">
            <v>1/4豆干丁</v>
          </cell>
          <cell r="C135" t="str">
            <v>雞胸丁</v>
          </cell>
          <cell r="D135" t="str">
            <v>雞腿丁</v>
          </cell>
          <cell r="E135" t="str">
            <v>白芝麻</v>
          </cell>
          <cell r="F135" t="str">
            <v>柴魚片</v>
          </cell>
          <cell r="H135" t="str">
            <v>紅燒油腐</v>
          </cell>
          <cell r="I135" t="str">
            <v>小三角油腐</v>
          </cell>
          <cell r="J135" t="str">
            <v>鮑菇頭</v>
          </cell>
          <cell r="K135" t="str">
            <v>胡蘿蔔</v>
          </cell>
          <cell r="N135" t="str">
            <v>鮮瓜雞湯</v>
          </cell>
          <cell r="O135" t="str">
            <v>鮮瓜</v>
          </cell>
          <cell r="P135" t="str">
            <v>骨腿丁</v>
          </cell>
        </row>
        <row r="136">
          <cell r="A136" t="str">
            <v>春川炒雞</v>
          </cell>
          <cell r="B136" t="str">
            <v>雞胸丁</v>
          </cell>
          <cell r="C136" t="str">
            <v>雞腿丁</v>
          </cell>
          <cell r="D136" t="str">
            <v>韓式泡菜</v>
          </cell>
          <cell r="E136" t="str">
            <v>高麗菜</v>
          </cell>
          <cell r="H136" t="str">
            <v>鐵板油腐1</v>
          </cell>
          <cell r="I136" t="str">
            <v>小三角油腐</v>
          </cell>
          <cell r="J136" t="str">
            <v>洋蔥</v>
          </cell>
          <cell r="K136" t="str">
            <v>綠豆芽</v>
          </cell>
          <cell r="L136" t="str">
            <v>胡蘿蔔</v>
          </cell>
          <cell r="M136" t="str">
            <v>鮑菇頭</v>
          </cell>
          <cell r="N136" t="str">
            <v>結頭鮮菇湯</v>
          </cell>
          <cell r="O136" t="str">
            <v>結頭菜</v>
          </cell>
          <cell r="P136" t="str">
            <v>生香菇</v>
          </cell>
        </row>
        <row r="137">
          <cell r="H137" t="str">
            <v>鐵板油腐</v>
          </cell>
          <cell r="I137" t="str">
            <v>小三角油腐</v>
          </cell>
          <cell r="J137" t="str">
            <v>洋蔥</v>
          </cell>
          <cell r="K137" t="str">
            <v>綠豆芽</v>
          </cell>
        </row>
        <row r="138">
          <cell r="A138" t="str">
            <v>醬爆雞丁</v>
          </cell>
          <cell r="B138" t="str">
            <v>雞胸丁</v>
          </cell>
          <cell r="C138" t="str">
            <v>雞腿丁</v>
          </cell>
          <cell r="D138" t="str">
            <v>洋蔥</v>
          </cell>
          <cell r="E138" t="str">
            <v>紅蘿蔔</v>
          </cell>
          <cell r="F138" t="str">
            <v>小黃瓜</v>
          </cell>
          <cell r="H138" t="str">
            <v>三杯油腐</v>
          </cell>
          <cell r="I138" t="str">
            <v>小四角油豆腐</v>
          </cell>
          <cell r="J138" t="str">
            <v>九層塔</v>
          </cell>
          <cell r="K138" t="str">
            <v>鮑菇頭</v>
          </cell>
          <cell r="L138" t="str">
            <v>老薑</v>
          </cell>
          <cell r="N138" t="str">
            <v>鮮瓜排骨湯</v>
          </cell>
          <cell r="O138" t="str">
            <v>鮮瓜</v>
          </cell>
          <cell r="P138" t="str">
            <v>排骨丁</v>
          </cell>
        </row>
        <row r="139">
          <cell r="A139" t="str">
            <v>椰奶雞</v>
          </cell>
          <cell r="B139" t="str">
            <v>雞腿丁</v>
          </cell>
          <cell r="C139" t="str">
            <v>雞胸丁</v>
          </cell>
          <cell r="D139" t="str">
            <v>洋蔥</v>
          </cell>
          <cell r="E139" t="str">
            <v>地瓜</v>
          </cell>
          <cell r="F139" t="str">
            <v>椰漿粉</v>
          </cell>
          <cell r="G139" t="str">
            <v>香茅葉</v>
          </cell>
          <cell r="H139" t="str">
            <v>豆製品類</v>
          </cell>
          <cell r="N139" t="str">
            <v>結頭排骨湯</v>
          </cell>
          <cell r="O139" t="str">
            <v>結頭菜</v>
          </cell>
          <cell r="P139" t="str">
            <v>排骨丁</v>
          </cell>
        </row>
        <row r="140">
          <cell r="A140" t="str">
            <v>地瓜燒雞</v>
          </cell>
          <cell r="B140" t="str">
            <v>雞腿丁</v>
          </cell>
          <cell r="C140" t="str">
            <v>雞胸丁</v>
          </cell>
          <cell r="D140" t="str">
            <v>洋蔥</v>
          </cell>
          <cell r="E140" t="str">
            <v>地瓜</v>
          </cell>
          <cell r="H140" t="str">
            <v>三杯百頁</v>
          </cell>
          <cell r="I140" t="str">
            <v>百頁豆腐</v>
          </cell>
          <cell r="J140" t="str">
            <v>涼薯</v>
          </cell>
          <cell r="K140" t="str">
            <v>生香菇</v>
          </cell>
          <cell r="L140" t="str">
            <v>九層塔</v>
          </cell>
          <cell r="M140" t="str">
            <v>老薑</v>
          </cell>
        </row>
        <row r="141">
          <cell r="A141" t="str">
            <v>豆干燒雞</v>
          </cell>
          <cell r="B141" t="str">
            <v>1/4豆干丁</v>
          </cell>
          <cell r="C141" t="str">
            <v>雞胸丁</v>
          </cell>
          <cell r="D141" t="str">
            <v>雞腿丁</v>
          </cell>
          <cell r="H141" t="str">
            <v>蠔油彩絲</v>
          </cell>
          <cell r="I141" t="str">
            <v>豆干絲</v>
          </cell>
          <cell r="J141" t="str">
            <v>肉絲</v>
          </cell>
          <cell r="K141" t="str">
            <v>黃豆芽</v>
          </cell>
          <cell r="L141" t="str">
            <v>紅蘿蔔</v>
          </cell>
          <cell r="N141" t="str">
            <v>客家酸菜雞湯</v>
          </cell>
          <cell r="O141" t="str">
            <v>骨腿丁</v>
          </cell>
          <cell r="P141" t="str">
            <v>酸菜</v>
          </cell>
          <cell r="Q141" t="str">
            <v>脆筍片</v>
          </cell>
        </row>
        <row r="142">
          <cell r="N142" t="str">
            <v>金菇鮮瓜湯</v>
          </cell>
          <cell r="O142" t="str">
            <v>鮮瓜</v>
          </cell>
          <cell r="P142" t="str">
            <v>金針菇</v>
          </cell>
        </row>
        <row r="143">
          <cell r="N143" t="str">
            <v>金菇鮮瓜湯1</v>
          </cell>
          <cell r="O143" t="str">
            <v>鮮瓜</v>
          </cell>
          <cell r="P143" t="str">
            <v>金針菇</v>
          </cell>
          <cell r="Q143" t="str">
            <v>大骨</v>
          </cell>
        </row>
        <row r="144">
          <cell r="H144" t="str">
            <v>玉米粒類</v>
          </cell>
        </row>
        <row r="145">
          <cell r="A145" t="str">
            <v>肉角</v>
          </cell>
          <cell r="H145" t="str">
            <v>田園四色</v>
          </cell>
          <cell r="I145" t="str">
            <v>玉米粒</v>
          </cell>
          <cell r="J145" t="str">
            <v>三色丁</v>
          </cell>
          <cell r="K145" t="str">
            <v>小黃瓜</v>
          </cell>
          <cell r="L145" t="str">
            <v>馬鈴薯</v>
          </cell>
          <cell r="M145" t="str">
            <v>小豆干丁</v>
          </cell>
        </row>
        <row r="146">
          <cell r="A146" t="str">
            <v>洋芋燉肉</v>
          </cell>
          <cell r="B146" t="str">
            <v>肉角</v>
          </cell>
          <cell r="C146" t="str">
            <v>馬鈴薯</v>
          </cell>
          <cell r="H146" t="str">
            <v>田園蝦仁鮮蔬</v>
          </cell>
          <cell r="I146" t="str">
            <v>馬鈴薯</v>
          </cell>
          <cell r="J146" t="str">
            <v>玉米粒</v>
          </cell>
          <cell r="K146" t="str">
            <v>胡蘿蔔</v>
          </cell>
          <cell r="L146" t="str">
            <v>青花菜</v>
          </cell>
          <cell r="M146" t="str">
            <v>蝦仁</v>
          </cell>
        </row>
        <row r="147">
          <cell r="A147" t="str">
            <v>糖醋燉肉1</v>
          </cell>
          <cell r="B147" t="str">
            <v>肉角</v>
          </cell>
          <cell r="C147" t="str">
            <v>番茄</v>
          </cell>
          <cell r="D147" t="str">
            <v>青椒</v>
          </cell>
          <cell r="E147" t="str">
            <v>洋蔥</v>
          </cell>
          <cell r="F147" t="str">
            <v>白芝麻</v>
          </cell>
          <cell r="H147" t="str">
            <v>田園蔬菜</v>
          </cell>
          <cell r="I147" t="str">
            <v>馬鈴薯</v>
          </cell>
          <cell r="J147" t="str">
            <v>玉米粒</v>
          </cell>
          <cell r="K147" t="str">
            <v>胡蘿蔔</v>
          </cell>
          <cell r="L147" t="str">
            <v>青花菜</v>
          </cell>
        </row>
        <row r="148">
          <cell r="A148" t="str">
            <v>豉汁燒肉</v>
          </cell>
          <cell r="B148" t="str">
            <v>肉角</v>
          </cell>
          <cell r="C148" t="str">
            <v>冬瓜</v>
          </cell>
          <cell r="D148" t="str">
            <v>胡蘿蔔</v>
          </cell>
          <cell r="E148" t="str">
            <v>豆豉</v>
          </cell>
          <cell r="H148" t="str">
            <v>田園蔬菜3</v>
          </cell>
          <cell r="I148" t="str">
            <v>馬鈴薯</v>
          </cell>
          <cell r="J148" t="str">
            <v>玉米截</v>
          </cell>
          <cell r="K148" t="str">
            <v>胡蘿蔔</v>
          </cell>
          <cell r="L148" t="str">
            <v>青花菜</v>
          </cell>
          <cell r="N148" t="str">
            <v>鮮菇湯</v>
          </cell>
          <cell r="O148" t="str">
            <v>生香菇</v>
          </cell>
          <cell r="P148" t="str">
            <v>金針菇</v>
          </cell>
          <cell r="Q148" t="str">
            <v>脆筍片</v>
          </cell>
        </row>
        <row r="149">
          <cell r="A149" t="str">
            <v>豉汁燒肉1</v>
          </cell>
          <cell r="B149" t="str">
            <v>肉角</v>
          </cell>
          <cell r="C149" t="str">
            <v>冬瓜</v>
          </cell>
          <cell r="D149" t="str">
            <v>豆豉</v>
          </cell>
          <cell r="H149" t="str">
            <v>義式蔬菜</v>
          </cell>
          <cell r="I149" t="str">
            <v>馬鈴薯</v>
          </cell>
          <cell r="J149" t="str">
            <v>玉米粒</v>
          </cell>
          <cell r="K149" t="str">
            <v>胡蘿蔔</v>
          </cell>
          <cell r="L149" t="str">
            <v>青花菜</v>
          </cell>
          <cell r="M149" t="str">
            <v>義式香料</v>
          </cell>
          <cell r="N149" t="str">
            <v>家常南瓜湯</v>
          </cell>
          <cell r="O149" t="str">
            <v>南瓜</v>
          </cell>
          <cell r="P149" t="str">
            <v>洋蔥</v>
          </cell>
        </row>
        <row r="150">
          <cell r="A150" t="str">
            <v>燒肉油腐</v>
          </cell>
          <cell r="B150" t="str">
            <v>肉角</v>
          </cell>
          <cell r="C150" t="str">
            <v>小四角油腐</v>
          </cell>
          <cell r="D150" t="str">
            <v>綠豆芽</v>
          </cell>
          <cell r="H150" t="str">
            <v>田園蔬菜2</v>
          </cell>
          <cell r="I150" t="str">
            <v>馬鈴薯</v>
          </cell>
          <cell r="J150" t="str">
            <v>玉米粒</v>
          </cell>
          <cell r="K150" t="str">
            <v>胡蘿蔔</v>
          </cell>
          <cell r="L150" t="str">
            <v>青花菜</v>
          </cell>
          <cell r="M150" t="str">
            <v>白花菜</v>
          </cell>
          <cell r="N150" t="str">
            <v>冬菜粉絲湯</v>
          </cell>
          <cell r="O150" t="str">
            <v>大白菜</v>
          </cell>
          <cell r="P150" t="str">
            <v>冬菜</v>
          </cell>
          <cell r="Q150" t="str">
            <v>冬粉</v>
          </cell>
          <cell r="R150" t="str">
            <v>絞紅蔥</v>
          </cell>
        </row>
        <row r="151">
          <cell r="A151" t="str">
            <v>黑豆燉肉</v>
          </cell>
          <cell r="B151" t="str">
            <v>肉角</v>
          </cell>
          <cell r="C151" t="str">
            <v>白蘿蔔</v>
          </cell>
          <cell r="D151" t="str">
            <v>黑豆</v>
          </cell>
          <cell r="H151" t="str">
            <v>玉米三色</v>
          </cell>
          <cell r="I151" t="str">
            <v>玉米粒</v>
          </cell>
          <cell r="J151" t="str">
            <v>馬鈴薯</v>
          </cell>
          <cell r="K151" t="str">
            <v>小黃瓜</v>
          </cell>
          <cell r="L151" t="str">
            <v>三色丁</v>
          </cell>
        </row>
        <row r="152">
          <cell r="A152" t="str">
            <v>花生滷肉</v>
          </cell>
          <cell r="B152" t="str">
            <v>肉角</v>
          </cell>
          <cell r="C152" t="str">
            <v>馬鈴薯</v>
          </cell>
          <cell r="D152" t="str">
            <v>水煮花生</v>
          </cell>
          <cell r="H152" t="str">
            <v>四寶干丁</v>
          </cell>
          <cell r="I152" t="str">
            <v>小豆干丁</v>
          </cell>
          <cell r="J152" t="str">
            <v>三色丁</v>
          </cell>
          <cell r="K152" t="str">
            <v>玉米粒</v>
          </cell>
          <cell r="L152" t="str">
            <v>蒜角</v>
          </cell>
          <cell r="N152" t="str">
            <v>竹筍肉絲湯1</v>
          </cell>
          <cell r="O152" t="str">
            <v>脆筍絲</v>
          </cell>
          <cell r="P152" t="str">
            <v>肉絲</v>
          </cell>
        </row>
        <row r="153">
          <cell r="A153" t="str">
            <v>芋香豆豉排骨</v>
          </cell>
          <cell r="B153" t="str">
            <v>肉角</v>
          </cell>
          <cell r="C153" t="str">
            <v>排骨丁</v>
          </cell>
          <cell r="D153" t="str">
            <v xml:space="preserve">豆豉 </v>
          </cell>
          <cell r="E153" t="str">
            <v>芋頭丁</v>
          </cell>
          <cell r="F153" t="str">
            <v>豆薯</v>
          </cell>
          <cell r="H153" t="str">
            <v>四寶干丁1</v>
          </cell>
          <cell r="I153" t="str">
            <v>小豆干丁</v>
          </cell>
          <cell r="J153" t="str">
            <v>三色丁</v>
          </cell>
          <cell r="K153" t="str">
            <v>黑豆</v>
          </cell>
          <cell r="N153" t="str">
            <v>榨菜番茄湯</v>
          </cell>
          <cell r="O153" t="str">
            <v>榨菜絲</v>
          </cell>
          <cell r="P153" t="str">
            <v>番茄</v>
          </cell>
          <cell r="Q153" t="str">
            <v>玉米截</v>
          </cell>
        </row>
        <row r="154">
          <cell r="A154" t="str">
            <v>芋香豆豉排骨1</v>
          </cell>
          <cell r="B154" t="str">
            <v>肉角</v>
          </cell>
          <cell r="C154" t="str">
            <v>排骨丁</v>
          </cell>
          <cell r="D154" t="str">
            <v xml:space="preserve">豆豉 </v>
          </cell>
          <cell r="E154" t="str">
            <v>芋頭丁</v>
          </cell>
          <cell r="F154" t="str">
            <v>馬鈴薯</v>
          </cell>
          <cell r="H154" t="str">
            <v>彩繪田園</v>
          </cell>
          <cell r="I154" t="str">
            <v>玉米粒</v>
          </cell>
          <cell r="J154" t="str">
            <v>三色丁</v>
          </cell>
          <cell r="K154" t="str">
            <v>小黃瓜</v>
          </cell>
          <cell r="L154" t="str">
            <v>馬鈴薯</v>
          </cell>
          <cell r="N154" t="str">
            <v>竹筍肉絲湯</v>
          </cell>
          <cell r="O154" t="str">
            <v>脆筍絲</v>
          </cell>
          <cell r="P154" t="str">
            <v>肉絲</v>
          </cell>
          <cell r="Q154" t="str">
            <v>黃豆芽</v>
          </cell>
        </row>
        <row r="155">
          <cell r="A155" t="str">
            <v>蜜汁鳳梨排骨</v>
          </cell>
          <cell r="B155" t="str">
            <v>肉角</v>
          </cell>
          <cell r="C155" t="str">
            <v>軟骨丁</v>
          </cell>
          <cell r="D155" t="str">
            <v>馬鈴薯</v>
          </cell>
          <cell r="E155" t="str">
            <v>鳳梨丁</v>
          </cell>
          <cell r="H155" t="str">
            <v>蒜香干丁</v>
          </cell>
          <cell r="I155" t="str">
            <v>玉米粒</v>
          </cell>
          <cell r="J155" t="str">
            <v>小豆干丁</v>
          </cell>
          <cell r="K155" t="str">
            <v>三色丁</v>
          </cell>
          <cell r="L155" t="str">
            <v>蒜角</v>
          </cell>
          <cell r="N155" t="str">
            <v>青木瓜豚肉湯</v>
          </cell>
          <cell r="O155" t="str">
            <v>青木瓜</v>
          </cell>
          <cell r="P155" t="str">
            <v>肉絲</v>
          </cell>
          <cell r="Q155" t="str">
            <v>枸杞</v>
          </cell>
        </row>
        <row r="156">
          <cell r="A156" t="str">
            <v>蘿蔔燉肉</v>
          </cell>
          <cell r="B156" t="str">
            <v>肉角</v>
          </cell>
          <cell r="C156" t="str">
            <v>白蘿蔔</v>
          </cell>
          <cell r="H156" t="str">
            <v>義式玉米粒</v>
          </cell>
          <cell r="I156" t="str">
            <v>玉米粒</v>
          </cell>
          <cell r="J156" t="str">
            <v>番茄</v>
          </cell>
          <cell r="K156" t="str">
            <v>三色丁</v>
          </cell>
          <cell r="L156" t="str">
            <v>馬鈴薯</v>
          </cell>
          <cell r="M156" t="str">
            <v>碎干丁</v>
          </cell>
          <cell r="N156" t="str">
            <v>竹筍排骨湯</v>
          </cell>
          <cell r="O156" t="str">
            <v>鮮筍</v>
          </cell>
          <cell r="P156" t="str">
            <v>排骨丁</v>
          </cell>
        </row>
        <row r="157">
          <cell r="A157" t="str">
            <v>蘿蔔滷肉</v>
          </cell>
          <cell r="B157" t="str">
            <v>肉角</v>
          </cell>
          <cell r="C157" t="str">
            <v>白蘿蔔</v>
          </cell>
          <cell r="D157" t="str">
            <v>胡蘿蔔</v>
          </cell>
          <cell r="H157" t="str">
            <v>玉米四色</v>
          </cell>
          <cell r="I157" t="str">
            <v>玉米粒</v>
          </cell>
          <cell r="J157" t="str">
            <v>馬鈴薯</v>
          </cell>
          <cell r="K157" t="str">
            <v>小黃瓜</v>
          </cell>
          <cell r="L157" t="str">
            <v>三色丁</v>
          </cell>
          <cell r="N157" t="str">
            <v>竹筍海帶排骨湯</v>
          </cell>
          <cell r="O157" t="str">
            <v>竹筍</v>
          </cell>
          <cell r="P157" t="str">
            <v>排骨丁</v>
          </cell>
          <cell r="Q157" t="str">
            <v>海帶捲</v>
          </cell>
        </row>
        <row r="158">
          <cell r="A158" t="str">
            <v>韓式燒肉</v>
          </cell>
          <cell r="B158" t="str">
            <v>肉角</v>
          </cell>
          <cell r="C158" t="str">
            <v>高麗菜</v>
          </cell>
          <cell r="D158" t="str">
            <v>洋蔥</v>
          </cell>
          <cell r="E158" t="str">
            <v>青蔥</v>
          </cell>
          <cell r="H158" t="str">
            <v>義式玉米粒1</v>
          </cell>
          <cell r="I158" t="str">
            <v>玉米粒</v>
          </cell>
          <cell r="J158" t="str">
            <v>番茄</v>
          </cell>
          <cell r="K158" t="str">
            <v>三色丁</v>
          </cell>
          <cell r="L158" t="str">
            <v>馬鈴薯</v>
          </cell>
          <cell r="N158" t="str">
            <v>蘿蔔湯</v>
          </cell>
        </row>
        <row r="159">
          <cell r="A159" t="str">
            <v>蘿蔔燉肉1</v>
          </cell>
          <cell r="B159" t="str">
            <v>肉角</v>
          </cell>
          <cell r="C159" t="str">
            <v>白蘿蔔</v>
          </cell>
          <cell r="D159" t="str">
            <v>鮑菇頭</v>
          </cell>
          <cell r="H159" t="str">
            <v>奶香玉米</v>
          </cell>
          <cell r="I159" t="str">
            <v>1/2玉米段</v>
          </cell>
          <cell r="J159" t="str">
            <v>*1</v>
          </cell>
          <cell r="K159" t="str">
            <v>奶粉</v>
          </cell>
          <cell r="N159" t="str">
            <v>肉骨茶1</v>
          </cell>
          <cell r="O159" t="str">
            <v>大白菜</v>
          </cell>
          <cell r="P159" t="str">
            <v>白蘿蔔</v>
          </cell>
          <cell r="Q159" t="str">
            <v>凍豆腐</v>
          </cell>
          <cell r="R159" t="str">
            <v>皮酥</v>
          </cell>
          <cell r="S159" t="str">
            <v>肉骨茶包</v>
          </cell>
        </row>
        <row r="160">
          <cell r="A160" t="str">
            <v>糖醋燉肉</v>
          </cell>
          <cell r="B160" t="str">
            <v>肉角</v>
          </cell>
          <cell r="C160" t="str">
            <v>番茄</v>
          </cell>
          <cell r="D160" t="str">
            <v>青椒</v>
          </cell>
          <cell r="E160" t="str">
            <v>洋蔥</v>
          </cell>
          <cell r="F160" t="str">
            <v>白芝麻</v>
          </cell>
          <cell r="G160" t="str">
            <v>鳳梨</v>
          </cell>
          <cell r="H160" t="str">
            <v>冬粉類</v>
          </cell>
          <cell r="N160" t="str">
            <v>肉骨茶</v>
          </cell>
          <cell r="O160" t="str">
            <v>白蘿蔔</v>
          </cell>
          <cell r="P160" t="str">
            <v>排骨丁</v>
          </cell>
          <cell r="Q160" t="str">
            <v>肉骨茶包</v>
          </cell>
        </row>
        <row r="161">
          <cell r="A161" t="str">
            <v>地瓜燒肉</v>
          </cell>
          <cell r="B161" t="str">
            <v>肉角</v>
          </cell>
          <cell r="C161" t="str">
            <v>軟骨丁</v>
          </cell>
          <cell r="D161" t="str">
            <v>地瓜</v>
          </cell>
          <cell r="H161" t="str">
            <v>鮮蔬冬粉</v>
          </cell>
          <cell r="I161" t="str">
            <v>冬粉</v>
          </cell>
          <cell r="J161" t="str">
            <v>絞肉</v>
          </cell>
          <cell r="K161" t="str">
            <v>高麗菜</v>
          </cell>
          <cell r="L161" t="str">
            <v>胡蘿蔔</v>
          </cell>
          <cell r="N161" t="str">
            <v>玉米蘿蔔湯</v>
          </cell>
          <cell r="O161" t="str">
            <v>玉米粒</v>
          </cell>
          <cell r="P161" t="str">
            <v>白蘿蔔</v>
          </cell>
          <cell r="Q161" t="str">
            <v>胡蘿蔔</v>
          </cell>
        </row>
        <row r="162">
          <cell r="A162" t="str">
            <v>咖哩燒豬</v>
          </cell>
          <cell r="B162" t="str">
            <v>肉角</v>
          </cell>
          <cell r="C162" t="str">
            <v>南瓜</v>
          </cell>
          <cell r="D162" t="str">
            <v>馬鈴薯</v>
          </cell>
          <cell r="E162" t="str">
            <v>洋蔥</v>
          </cell>
          <cell r="H162" t="str">
            <v>螞蟻上樹</v>
          </cell>
          <cell r="I162" t="str">
            <v>冬粉</v>
          </cell>
          <cell r="J162" t="str">
            <v>絞肉</v>
          </cell>
          <cell r="K162" t="str">
            <v>高麗菜</v>
          </cell>
          <cell r="L162" t="str">
            <v>木耳</v>
          </cell>
          <cell r="M162" t="str">
            <v>胡蘿蔔</v>
          </cell>
          <cell r="N162" t="str">
            <v>白玉排骨湯</v>
          </cell>
          <cell r="O162" t="str">
            <v>白蘿蔔</v>
          </cell>
          <cell r="P162" t="str">
            <v>排骨丁</v>
          </cell>
        </row>
        <row r="163">
          <cell r="A163" t="str">
            <v>南洋咖哩豬</v>
          </cell>
          <cell r="B163" t="str">
            <v>肉角</v>
          </cell>
          <cell r="C163" t="str">
            <v>南瓜</v>
          </cell>
          <cell r="D163" t="str">
            <v>馬鈴薯</v>
          </cell>
          <cell r="E163" t="str">
            <v>洋蔥</v>
          </cell>
          <cell r="F163" t="str">
            <v>椰漿粉</v>
          </cell>
          <cell r="N163" t="str">
            <v>白玉豚骨湯</v>
          </cell>
          <cell r="O163" t="str">
            <v>白蘿蔔</v>
          </cell>
          <cell r="P163" t="str">
            <v>胡蘿蔔</v>
          </cell>
          <cell r="Q163" t="str">
            <v>大骨</v>
          </cell>
          <cell r="R163" t="str">
            <v>芹菜</v>
          </cell>
        </row>
        <row r="164">
          <cell r="A164" t="str">
            <v>筍干燒肉</v>
          </cell>
          <cell r="B164" t="str">
            <v>肉角</v>
          </cell>
          <cell r="C164" t="str">
            <v>筍干</v>
          </cell>
          <cell r="D164" t="str">
            <v>小車輪</v>
          </cell>
          <cell r="H164" t="str">
            <v>螞蟻上樹1</v>
          </cell>
          <cell r="I164" t="str">
            <v>冬粉</v>
          </cell>
          <cell r="J164" t="str">
            <v>絞肉</v>
          </cell>
          <cell r="K164" t="str">
            <v>高麗菜</v>
          </cell>
          <cell r="L164" t="str">
            <v>木耳</v>
          </cell>
          <cell r="N164" t="str">
            <v>關東煮湯</v>
          </cell>
          <cell r="O164" t="str">
            <v>白蘿蔔</v>
          </cell>
          <cell r="P164" t="str">
            <v>黑輪條</v>
          </cell>
          <cell r="Q164" t="str">
            <v>火鍋條</v>
          </cell>
          <cell r="R164" t="str">
            <v>柴魚片</v>
          </cell>
        </row>
        <row r="165">
          <cell r="A165" t="str">
            <v>藥燉排骨</v>
          </cell>
          <cell r="B165" t="str">
            <v>軟骨丁</v>
          </cell>
          <cell r="C165" t="str">
            <v>大白菜</v>
          </cell>
          <cell r="D165" t="str">
            <v>鮑菇頭</v>
          </cell>
          <cell r="E165" t="str">
            <v>枸杞</v>
          </cell>
          <cell r="F165" t="str">
            <v>紅棗</v>
          </cell>
          <cell r="G165" t="str">
            <v>當歸</v>
          </cell>
          <cell r="N165" t="str">
            <v>日式土瓶蒸</v>
          </cell>
          <cell r="O165" t="str">
            <v>白蘿蔔</v>
          </cell>
          <cell r="P165" t="str">
            <v>雞腿丁</v>
          </cell>
          <cell r="Q165" t="str">
            <v>生香菇</v>
          </cell>
          <cell r="R165" t="str">
            <v>金針菇</v>
          </cell>
        </row>
        <row r="166">
          <cell r="A166" t="str">
            <v>冬瓜燒肉</v>
          </cell>
          <cell r="B166" t="str">
            <v>肉角</v>
          </cell>
          <cell r="C166" t="str">
            <v>冬瓜</v>
          </cell>
          <cell r="N166" t="str">
            <v>肉骨茶湯</v>
          </cell>
          <cell r="O166" t="str">
            <v>白蘿蔔</v>
          </cell>
          <cell r="P166" t="str">
            <v>排骨丁</v>
          </cell>
          <cell r="Q166" t="str">
            <v>肉骨茶包</v>
          </cell>
        </row>
        <row r="167">
          <cell r="A167" t="str">
            <v>冬瓜滷肉</v>
          </cell>
          <cell r="B167" t="str">
            <v>肉角</v>
          </cell>
          <cell r="C167" t="str">
            <v>冬瓜</v>
          </cell>
          <cell r="D167" t="str">
            <v>胡蘿蔔</v>
          </cell>
          <cell r="N167" t="str">
            <v>蘿蔔鮮菇湯</v>
          </cell>
          <cell r="O167" t="str">
            <v>白蘿蔔</v>
          </cell>
          <cell r="P167" t="str">
            <v>生香菇</v>
          </cell>
        </row>
        <row r="168">
          <cell r="A168" t="str">
            <v>黑干燒肉</v>
          </cell>
          <cell r="B168" t="str">
            <v>肉角</v>
          </cell>
          <cell r="C168" t="str">
            <v>九切大黑干</v>
          </cell>
          <cell r="D168" t="str">
            <v>白蘿蔔</v>
          </cell>
          <cell r="N168" t="str">
            <v>蘿蔔鮮菇湯1</v>
          </cell>
          <cell r="O168" t="str">
            <v>白蘿蔔</v>
          </cell>
          <cell r="P168" t="str">
            <v>生香菇</v>
          </cell>
          <cell r="Q168" t="str">
            <v>大骨</v>
          </cell>
        </row>
        <row r="169">
          <cell r="A169" t="str">
            <v>糖醋彩椒燉肉</v>
          </cell>
          <cell r="B169" t="str">
            <v>肉角</v>
          </cell>
          <cell r="C169" t="str">
            <v>番茄</v>
          </cell>
          <cell r="D169" t="str">
            <v>青椒</v>
          </cell>
          <cell r="E169" t="str">
            <v>洋蔥</v>
          </cell>
          <cell r="F169" t="str">
            <v>白芝麻</v>
          </cell>
          <cell r="G169" t="str">
            <v>彩椒</v>
          </cell>
          <cell r="N169" t="str">
            <v>肉骨茶湯1</v>
          </cell>
          <cell r="O169" t="str">
            <v>白蘿蔔</v>
          </cell>
          <cell r="P169" t="str">
            <v>排骨丁</v>
          </cell>
          <cell r="Q169" t="str">
            <v>肉骨茶包</v>
          </cell>
        </row>
        <row r="170">
          <cell r="N170" t="str">
            <v>柴魚蘿蔔湯</v>
          </cell>
          <cell r="O170" t="str">
            <v>白蘿蔔</v>
          </cell>
          <cell r="P170" t="str">
            <v>胡蘿蔔</v>
          </cell>
          <cell r="Q170" t="str">
            <v>柴魚片</v>
          </cell>
        </row>
        <row r="171">
          <cell r="N171" t="str">
            <v>肉骨茶湯3</v>
          </cell>
          <cell r="O171" t="str">
            <v>白蘿蔔</v>
          </cell>
          <cell r="P171" t="str">
            <v>排骨丁</v>
          </cell>
          <cell r="Q171" t="str">
            <v>肉骨茶包</v>
          </cell>
          <cell r="R171" t="str">
            <v>皮酥</v>
          </cell>
        </row>
        <row r="172">
          <cell r="H172" t="str">
            <v>筍類</v>
          </cell>
          <cell r="N172" t="str">
            <v>肉骨茶湯2</v>
          </cell>
          <cell r="O172" t="str">
            <v>高麗菜</v>
          </cell>
          <cell r="P172" t="str">
            <v>排骨丁</v>
          </cell>
          <cell r="Q172" t="str">
            <v>肉骨茶包</v>
          </cell>
        </row>
        <row r="173">
          <cell r="H173" t="str">
            <v>古早味香筍</v>
          </cell>
          <cell r="I173" t="str">
            <v>脆筍片</v>
          </cell>
          <cell r="J173" t="str">
            <v>小車輪</v>
          </cell>
          <cell r="K173" t="str">
            <v>木耳</v>
          </cell>
          <cell r="L173" t="str">
            <v>馬鈴薯</v>
          </cell>
          <cell r="N173" t="str">
            <v>鮮菇雞湯</v>
          </cell>
          <cell r="O173" t="str">
            <v>骨腿丁</v>
          </cell>
          <cell r="P173" t="str">
            <v>白蘿蔔</v>
          </cell>
          <cell r="Q173" t="str">
            <v>生香菇</v>
          </cell>
        </row>
        <row r="174">
          <cell r="H174" t="str">
            <v>筍干肉柳</v>
          </cell>
          <cell r="I174" t="str">
            <v>脆筍干</v>
          </cell>
          <cell r="J174" t="str">
            <v>豬肉柳</v>
          </cell>
          <cell r="K174" t="str">
            <v>彩椒</v>
          </cell>
          <cell r="N174" t="str">
            <v>蘿蔔雞湯</v>
          </cell>
          <cell r="O174" t="str">
            <v>白蘿蔔</v>
          </cell>
          <cell r="P174" t="str">
            <v>雞腿丁</v>
          </cell>
        </row>
        <row r="175">
          <cell r="H175" t="str">
            <v>桂筍肉絲</v>
          </cell>
          <cell r="I175" t="str">
            <v>桂竹筍</v>
          </cell>
          <cell r="J175" t="str">
            <v>肉絲</v>
          </cell>
          <cell r="K175" t="str">
            <v>胡蘿蔔</v>
          </cell>
          <cell r="N175" t="str">
            <v>白玉腐皮湯</v>
          </cell>
          <cell r="O175" t="str">
            <v>白蘿蔔</v>
          </cell>
          <cell r="P175" t="str">
            <v>角螺</v>
          </cell>
        </row>
        <row r="176">
          <cell r="H176" t="str">
            <v>筍干油腐</v>
          </cell>
          <cell r="I176" t="str">
            <v>脆筍干</v>
          </cell>
          <cell r="J176" t="str">
            <v>油豆腐</v>
          </cell>
          <cell r="K176" t="str">
            <v>鮑菇頭</v>
          </cell>
          <cell r="N176" t="str">
            <v>關東煮湯1</v>
          </cell>
          <cell r="O176" t="str">
            <v>白蘿蔔</v>
          </cell>
          <cell r="P176" t="str">
            <v>小紅莓</v>
          </cell>
          <cell r="Q176" t="str">
            <v>火鍋條</v>
          </cell>
          <cell r="R176" t="str">
            <v>柴魚片</v>
          </cell>
        </row>
        <row r="177">
          <cell r="N177" t="str">
            <v>關東煮湯2</v>
          </cell>
          <cell r="O177" t="str">
            <v>白蘿蔔</v>
          </cell>
          <cell r="P177" t="str">
            <v>黑輪條</v>
          </cell>
          <cell r="Q177" t="str">
            <v>小四角油腐</v>
          </cell>
          <cell r="R177" t="str">
            <v>柴魚片</v>
          </cell>
        </row>
        <row r="178">
          <cell r="N178" t="str">
            <v>蘿蔔貢丸湯</v>
          </cell>
          <cell r="O178" t="str">
            <v>白蘿蔔</v>
          </cell>
          <cell r="P178" t="str">
            <v>貢丸</v>
          </cell>
          <cell r="Q178" t="str">
            <v>芹菜</v>
          </cell>
        </row>
        <row r="179">
          <cell r="N179" t="str">
            <v>關東煮湯3</v>
          </cell>
          <cell r="O179" t="str">
            <v>白蘿蔔</v>
          </cell>
          <cell r="P179" t="str">
            <v>黑輪條</v>
          </cell>
          <cell r="Q179" t="str">
            <v>小魚丸</v>
          </cell>
          <cell r="R179" t="str">
            <v>柴魚片</v>
          </cell>
        </row>
        <row r="180">
          <cell r="H180" t="str">
            <v>豚肉炒脆薯</v>
          </cell>
          <cell r="I180" t="str">
            <v>肉絲</v>
          </cell>
          <cell r="J180" t="str">
            <v>木耳絲</v>
          </cell>
          <cell r="K180" t="str">
            <v>涼薯</v>
          </cell>
          <cell r="N180" t="str">
            <v>蘿蔔魚丸湯</v>
          </cell>
          <cell r="O180" t="str">
            <v>白蘿蔔</v>
          </cell>
          <cell r="P180" t="str">
            <v>小魚丸</v>
          </cell>
        </row>
        <row r="181">
          <cell r="H181" t="str">
            <v>堅果小黃瓜</v>
          </cell>
          <cell r="I181" t="str">
            <v>堅果</v>
          </cell>
          <cell r="J181" t="str">
            <v>小黃瓜</v>
          </cell>
          <cell r="K181" t="str">
            <v>絞肉</v>
          </cell>
          <cell r="L181" t="str">
            <v>彩椒</v>
          </cell>
          <cell r="M181" t="str">
            <v>洋蔥</v>
          </cell>
          <cell r="N181" t="str">
            <v>蘿蔔貢丸湯1</v>
          </cell>
          <cell r="O181" t="str">
            <v>白蘿蔔</v>
          </cell>
          <cell r="P181" t="str">
            <v>紅蘿蔔</v>
          </cell>
          <cell r="Q181" t="str">
            <v>貢丸</v>
          </cell>
          <cell r="R181" t="str">
            <v>芹菜</v>
          </cell>
        </row>
        <row r="182">
          <cell r="A182" t="str">
            <v>蠔油豚肉羹</v>
          </cell>
          <cell r="B182" t="str">
            <v>油菜</v>
          </cell>
          <cell r="C182" t="str">
            <v>洋蔥</v>
          </cell>
          <cell r="D182" t="str">
            <v>生香菇</v>
          </cell>
          <cell r="E182" t="str">
            <v>豬柳</v>
          </cell>
          <cell r="F182" t="str">
            <v>魚羹</v>
          </cell>
          <cell r="H182" t="str">
            <v>熱帶波蘿堅果豆包</v>
          </cell>
          <cell r="I182" t="str">
            <v>堅果</v>
          </cell>
          <cell r="J182" t="str">
            <v>番茄</v>
          </cell>
          <cell r="K182" t="str">
            <v>豆包絲</v>
          </cell>
          <cell r="L182" t="str">
            <v>鳳梨丁</v>
          </cell>
          <cell r="M182" t="str">
            <v>洋蔥 香菜</v>
          </cell>
          <cell r="N182" t="str">
            <v>味噌湯</v>
          </cell>
        </row>
        <row r="183">
          <cell r="A183" t="str">
            <v>肉片</v>
          </cell>
          <cell r="H183" t="str">
            <v>麵腸類</v>
          </cell>
          <cell r="N183" t="str">
            <v>味噌油腐湯1</v>
          </cell>
          <cell r="O183" t="str">
            <v>小四角油腐</v>
          </cell>
          <cell r="P183" t="str">
            <v>洋蔥</v>
          </cell>
          <cell r="Q183" t="str">
            <v>金針菇</v>
          </cell>
          <cell r="R183" t="str">
            <v>柴魚片</v>
          </cell>
        </row>
        <row r="184">
          <cell r="A184" t="str">
            <v>沙茶肉片</v>
          </cell>
          <cell r="B184" t="str">
            <v>肉片</v>
          </cell>
          <cell r="C184" t="str">
            <v>高麗菜</v>
          </cell>
          <cell r="D184" t="str">
            <v>洋蔥</v>
          </cell>
          <cell r="H184" t="str">
            <v>三杯麵腸</v>
          </cell>
          <cell r="I184" t="str">
            <v>麵腸</v>
          </cell>
          <cell r="J184" t="str">
            <v>1/4豆干丁</v>
          </cell>
          <cell r="K184" t="str">
            <v>胡蘿蔔</v>
          </cell>
          <cell r="L184" t="str">
            <v>九層塔</v>
          </cell>
          <cell r="N184" t="str">
            <v>蔬菜味噌湯</v>
          </cell>
          <cell r="O184" t="str">
            <v>高麗菜</v>
          </cell>
          <cell r="P184" t="str">
            <v>金針菇</v>
          </cell>
          <cell r="Q184" t="str">
            <v>柴魚片</v>
          </cell>
          <cell r="R184" t="str">
            <v>味噌</v>
          </cell>
        </row>
        <row r="185">
          <cell r="A185" t="str">
            <v>蒜香肉片</v>
          </cell>
          <cell r="B185" t="str">
            <v>肉片</v>
          </cell>
          <cell r="C185" t="str">
            <v>筍片</v>
          </cell>
          <cell r="D185" t="str">
            <v>小黃瓜</v>
          </cell>
          <cell r="E185" t="str">
            <v>胡蘿蔔</v>
          </cell>
          <cell r="F185" t="str">
            <v>蒜泥</v>
          </cell>
          <cell r="H185" t="str">
            <v>糖醋麵腸</v>
          </cell>
          <cell r="I185" t="str">
            <v>麵腸</v>
          </cell>
          <cell r="J185" t="str">
            <v>番茄</v>
          </cell>
          <cell r="K185" t="str">
            <v>洋蔥</v>
          </cell>
          <cell r="N185" t="str">
            <v>味噌豆腐湯</v>
          </cell>
          <cell r="O185" t="str">
            <v>乾海帶芽</v>
          </cell>
          <cell r="P185" t="str">
            <v>盒裝豆腐</v>
          </cell>
          <cell r="Q185" t="str">
            <v>柴魚片</v>
          </cell>
          <cell r="R185" t="str">
            <v>味噌</v>
          </cell>
        </row>
        <row r="186">
          <cell r="A186" t="str">
            <v>回鍋肉片1</v>
          </cell>
          <cell r="B186" t="str">
            <v>肉片</v>
          </cell>
          <cell r="C186" t="str">
            <v>豆干片</v>
          </cell>
          <cell r="D186" t="str">
            <v>高麗菜</v>
          </cell>
          <cell r="H186" t="str">
            <v>茄香麵腸</v>
          </cell>
          <cell r="I186" t="str">
            <v>麵腸</v>
          </cell>
          <cell r="J186" t="str">
            <v>紫茄</v>
          </cell>
          <cell r="K186" t="str">
            <v>老薑片</v>
          </cell>
          <cell r="L186" t="str">
            <v>九層塔</v>
          </cell>
          <cell r="N186" t="str">
            <v>味噌豆腐湯1</v>
          </cell>
          <cell r="O186" t="str">
            <v>盒裝豆腐</v>
          </cell>
          <cell r="P186" t="str">
            <v>洋蔥</v>
          </cell>
          <cell r="Q186" t="str">
            <v>柴魚片</v>
          </cell>
          <cell r="R186" t="str">
            <v>味噌</v>
          </cell>
        </row>
        <row r="187">
          <cell r="A187" t="str">
            <v>回鍋肉片</v>
          </cell>
          <cell r="B187" t="str">
            <v>肉片</v>
          </cell>
          <cell r="C187" t="str">
            <v>豆干片</v>
          </cell>
          <cell r="D187" t="str">
            <v>高麗菜</v>
          </cell>
          <cell r="E187" t="str">
            <v>胡蘿蔔</v>
          </cell>
          <cell r="H187" t="str">
            <v>醋溜麵腸</v>
          </cell>
          <cell r="I187" t="str">
            <v>麵腸</v>
          </cell>
          <cell r="J187" t="str">
            <v>番茄</v>
          </cell>
          <cell r="K187" t="str">
            <v>三色丁</v>
          </cell>
          <cell r="L187" t="str">
            <v>洋蔥</v>
          </cell>
          <cell r="N187" t="str">
            <v>金菇味噌湯</v>
          </cell>
          <cell r="O187" t="str">
            <v>高麗菜</v>
          </cell>
          <cell r="P187" t="str">
            <v>金針菇</v>
          </cell>
          <cell r="Q187" t="str">
            <v>柴魚片</v>
          </cell>
          <cell r="R187" t="str">
            <v>味噌</v>
          </cell>
        </row>
        <row r="188">
          <cell r="A188" t="str">
            <v>壽喜燒</v>
          </cell>
          <cell r="B188" t="str">
            <v>肉片</v>
          </cell>
          <cell r="C188" t="str">
            <v>洗選蛋</v>
          </cell>
          <cell r="D188" t="str">
            <v>胡蘿蔔</v>
          </cell>
          <cell r="E188" t="str">
            <v>洋蔥</v>
          </cell>
          <cell r="F188" t="str">
            <v>鮑菇頭</v>
          </cell>
          <cell r="G188" t="str">
            <v>柴魚片</v>
          </cell>
          <cell r="H188" t="str">
            <v>蠔油百頁結</v>
          </cell>
          <cell r="I188" t="str">
            <v>百頁結</v>
          </cell>
          <cell r="J188" t="str">
            <v>白蘿蔔</v>
          </cell>
          <cell r="K188" t="str">
            <v>木耳</v>
          </cell>
          <cell r="L188" t="str">
            <v>青蔥</v>
          </cell>
          <cell r="N188" t="str">
            <v>金菇味噌湯1</v>
          </cell>
          <cell r="O188" t="str">
            <v>洋蔥</v>
          </cell>
          <cell r="P188" t="str">
            <v>金針菇</v>
          </cell>
          <cell r="Q188" t="str">
            <v>柴魚片</v>
          </cell>
          <cell r="R188" t="str">
            <v>味噌</v>
          </cell>
        </row>
        <row r="189">
          <cell r="A189" t="str">
            <v>壽喜燒1</v>
          </cell>
          <cell r="B189" t="str">
            <v>肉片</v>
          </cell>
          <cell r="C189" t="str">
            <v>洗選蛋</v>
          </cell>
          <cell r="D189" t="str">
            <v>胡蘿蔔</v>
          </cell>
          <cell r="E189" t="str">
            <v>洋蔥</v>
          </cell>
          <cell r="F189" t="str">
            <v>柴魚片</v>
          </cell>
          <cell r="H189" t="str">
            <v>蠔油百頁結1</v>
          </cell>
          <cell r="I189" t="str">
            <v>百頁結</v>
          </cell>
          <cell r="J189" t="str">
            <v>白蘿蔔</v>
          </cell>
          <cell r="K189" t="str">
            <v>木耳</v>
          </cell>
          <cell r="L189" t="str">
            <v>胡蘿蔔</v>
          </cell>
          <cell r="N189" t="str">
            <v>蔬菜豆腐味噌湯</v>
          </cell>
          <cell r="O189" t="str">
            <v>高麗菜</v>
          </cell>
          <cell r="P189" t="str">
            <v>金針菇</v>
          </cell>
          <cell r="Q189" t="str">
            <v>柴魚片</v>
          </cell>
          <cell r="R189" t="str">
            <v>板豆腐</v>
          </cell>
        </row>
        <row r="190">
          <cell r="A190" t="str">
            <v>蒙古肉片</v>
          </cell>
          <cell r="B190" t="str">
            <v>肉片</v>
          </cell>
          <cell r="C190" t="str">
            <v>綠豆芽</v>
          </cell>
          <cell r="D190" t="str">
            <v>洋蔥</v>
          </cell>
          <cell r="E190" t="str">
            <v>青蔥</v>
          </cell>
          <cell r="H190" t="str">
            <v>咖哩類</v>
          </cell>
          <cell r="N190" t="str">
            <v>味噌洋蔥雞湯</v>
          </cell>
          <cell r="O190" t="str">
            <v>雞腿丁</v>
          </cell>
          <cell r="P190" t="str">
            <v>洋蔥</v>
          </cell>
          <cell r="Q190" t="str">
            <v>柴魚片</v>
          </cell>
          <cell r="R190" t="str">
            <v>味噌</v>
          </cell>
        </row>
        <row r="191">
          <cell r="A191" t="str">
            <v>薑汁肉片</v>
          </cell>
          <cell r="B191" t="str">
            <v>肉片</v>
          </cell>
          <cell r="C191" t="str">
            <v>洋蔥</v>
          </cell>
          <cell r="D191" t="str">
            <v>薑絲</v>
          </cell>
          <cell r="H191" t="str">
            <v>蔬菜咖哩</v>
          </cell>
          <cell r="I191" t="str">
            <v>馬鈴薯</v>
          </cell>
          <cell r="J191" t="str">
            <v>南瓜</v>
          </cell>
          <cell r="K191" t="str">
            <v>青花菜</v>
          </cell>
          <cell r="L191" t="str">
            <v>洋蔥</v>
          </cell>
          <cell r="N191" t="str">
            <v>味噌油腐湯2</v>
          </cell>
          <cell r="O191" t="str">
            <v>小四角油腐</v>
          </cell>
          <cell r="P191" t="str">
            <v>洋蔥</v>
          </cell>
          <cell r="Q191" t="str">
            <v>柴魚片</v>
          </cell>
          <cell r="R191" t="str">
            <v>味噌</v>
          </cell>
        </row>
        <row r="192">
          <cell r="A192" t="str">
            <v>韓式肉片</v>
          </cell>
          <cell r="B192" t="str">
            <v>肉片</v>
          </cell>
          <cell r="C192" t="str">
            <v>高麗菜</v>
          </cell>
          <cell r="D192" t="str">
            <v>洋蔥</v>
          </cell>
          <cell r="E192" t="str">
            <v>青蔥</v>
          </cell>
          <cell r="F192" t="str">
            <v>白芝麻</v>
          </cell>
          <cell r="H192" t="str">
            <v>蔬菜咖哩1</v>
          </cell>
          <cell r="I192" t="str">
            <v>馬鈴薯</v>
          </cell>
          <cell r="J192" t="str">
            <v>南瓜</v>
          </cell>
          <cell r="K192" t="str">
            <v>青花菜</v>
          </cell>
          <cell r="L192" t="str">
            <v>洋蔥</v>
          </cell>
          <cell r="M192" t="str">
            <v>油片丁</v>
          </cell>
          <cell r="N192" t="str">
            <v>味噌油腐湯</v>
          </cell>
          <cell r="O192" t="str">
            <v>小四角油腐</v>
          </cell>
          <cell r="P192" t="str">
            <v>乾海帶芽</v>
          </cell>
          <cell r="Q192" t="str">
            <v>柴魚片</v>
          </cell>
          <cell r="R192" t="str">
            <v>味噌</v>
          </cell>
        </row>
        <row r="193">
          <cell r="A193" t="str">
            <v>莎莎肉片</v>
          </cell>
          <cell r="B193" t="str">
            <v>肉片</v>
          </cell>
          <cell r="C193" t="str">
            <v>洋蔥</v>
          </cell>
          <cell r="D193" t="str">
            <v>番茄</v>
          </cell>
          <cell r="E193" t="str">
            <v>九層塔</v>
          </cell>
          <cell r="F193" t="str">
            <v>蒜泥</v>
          </cell>
          <cell r="G193" t="str">
            <v>鳳梨</v>
          </cell>
          <cell r="H193" t="str">
            <v>咖哩油腐</v>
          </cell>
          <cell r="I193" t="str">
            <v>小四角油腐</v>
          </cell>
          <cell r="J193" t="str">
            <v>南瓜</v>
          </cell>
          <cell r="K193" t="str">
            <v>馬鈴薯</v>
          </cell>
          <cell r="L193" t="str">
            <v>洋蔥</v>
          </cell>
          <cell r="N193" t="str">
            <v>洋芋味噌湯</v>
          </cell>
          <cell r="O193" t="str">
            <v>馬鈴薯</v>
          </cell>
          <cell r="P193" t="str">
            <v>洋蔥</v>
          </cell>
          <cell r="Q193" t="str">
            <v>柴魚片</v>
          </cell>
          <cell r="R193" t="str">
            <v>味噌</v>
          </cell>
        </row>
        <row r="194">
          <cell r="A194" t="str">
            <v>孜然肉片</v>
          </cell>
          <cell r="B194" t="str">
            <v>肉片</v>
          </cell>
          <cell r="C194" t="str">
            <v>洋蔥</v>
          </cell>
          <cell r="D194" t="str">
            <v>青蔥</v>
          </cell>
          <cell r="E194" t="str">
            <v>孜然粉</v>
          </cell>
          <cell r="H194" t="str">
            <v>咖哩麵腸</v>
          </cell>
          <cell r="I194" t="str">
            <v>麵腸</v>
          </cell>
          <cell r="J194" t="str">
            <v>南瓜</v>
          </cell>
          <cell r="K194" t="str">
            <v>馬鈴薯</v>
          </cell>
          <cell r="L194" t="str">
            <v>洋蔥</v>
          </cell>
          <cell r="N194" t="str">
            <v>黃芽味噌湯</v>
          </cell>
          <cell r="O194" t="str">
            <v>黃豆芽</v>
          </cell>
          <cell r="P194" t="str">
            <v>乾海芽</v>
          </cell>
          <cell r="Q194" t="str">
            <v>柴魚片</v>
          </cell>
          <cell r="R194" t="str">
            <v>味噌</v>
          </cell>
        </row>
        <row r="195">
          <cell r="A195" t="str">
            <v>白菜燴肉片</v>
          </cell>
          <cell r="B195" t="str">
            <v>肉片</v>
          </cell>
          <cell r="C195" t="str">
            <v>凍豆腐</v>
          </cell>
          <cell r="D195" t="str">
            <v>大白菜</v>
          </cell>
          <cell r="E195" t="str">
            <v>木耳</v>
          </cell>
          <cell r="F195" t="str">
            <v>青蔥</v>
          </cell>
          <cell r="H195" t="str">
            <v>咖哩油腐2</v>
          </cell>
          <cell r="I195" t="str">
            <v>小四角油腐</v>
          </cell>
          <cell r="J195" t="str">
            <v>南瓜</v>
          </cell>
          <cell r="K195" t="str">
            <v>馬鈴薯</v>
          </cell>
          <cell r="L195" t="str">
            <v>洋蔥</v>
          </cell>
          <cell r="M195" t="str">
            <v>青花菜</v>
          </cell>
          <cell r="N195" t="str">
            <v>日式洋蔥雞湯</v>
          </cell>
          <cell r="O195" t="str">
            <v>雞腿丁</v>
          </cell>
          <cell r="P195" t="str">
            <v>洋蔥</v>
          </cell>
          <cell r="Q195" t="str">
            <v>金針菇</v>
          </cell>
          <cell r="R195" t="str">
            <v>柴魚片</v>
          </cell>
        </row>
        <row r="196">
          <cell r="A196" t="str">
            <v>白菜炒肉片</v>
          </cell>
          <cell r="B196" t="str">
            <v>肉片</v>
          </cell>
          <cell r="C196" t="str">
            <v>大白菜</v>
          </cell>
          <cell r="D196" t="str">
            <v>木耳</v>
          </cell>
          <cell r="E196" t="str">
            <v>青蔥</v>
          </cell>
          <cell r="H196" t="str">
            <v>鮮蔬咖哩</v>
          </cell>
          <cell r="I196" t="str">
            <v>冷凍鮮豆</v>
          </cell>
          <cell r="J196" t="str">
            <v>洋蔥</v>
          </cell>
          <cell r="K196" t="str">
            <v>紅蘿蔔</v>
          </cell>
          <cell r="L196" t="str">
            <v>馬鈴薯</v>
          </cell>
          <cell r="M196" t="str">
            <v>肉絲</v>
          </cell>
          <cell r="N196" t="str">
            <v>海芽味噌湯</v>
          </cell>
          <cell r="O196" t="str">
            <v>乾海帶芽</v>
          </cell>
          <cell r="P196" t="str">
            <v>油片絲</v>
          </cell>
          <cell r="Q196" t="str">
            <v>味噌</v>
          </cell>
        </row>
        <row r="197">
          <cell r="A197" t="str">
            <v>黑胡椒洋蔥肉片</v>
          </cell>
          <cell r="B197" t="str">
            <v>洋蔥</v>
          </cell>
          <cell r="C197" t="str">
            <v>肉片</v>
          </cell>
          <cell r="D197" t="str">
            <v>青蔥</v>
          </cell>
          <cell r="E197" t="str">
            <v>黑胡椒粒</v>
          </cell>
          <cell r="H197" t="str">
            <v>咖哩炒蛋</v>
          </cell>
          <cell r="I197" t="str">
            <v>洗選蛋</v>
          </cell>
          <cell r="J197" t="str">
            <v>紅蘿蔔</v>
          </cell>
          <cell r="K197" t="str">
            <v>白花菜</v>
          </cell>
          <cell r="L197" t="str">
            <v>咖哩粉</v>
          </cell>
          <cell r="N197" t="str">
            <v>味噌鮮魚湯</v>
          </cell>
          <cell r="O197" t="str">
            <v>乾海帶芽</v>
          </cell>
          <cell r="P197" t="str">
            <v>盒裝豆腐</v>
          </cell>
          <cell r="Q197" t="str">
            <v>魚丁</v>
          </cell>
          <cell r="R197" t="str">
            <v>味噌</v>
          </cell>
        </row>
        <row r="198">
          <cell r="A198" t="str">
            <v>蔥爆肉片</v>
          </cell>
          <cell r="B198" t="str">
            <v>豬肉片</v>
          </cell>
          <cell r="C198" t="str">
            <v>洋蔥</v>
          </cell>
          <cell r="D198" t="str">
            <v>青蔥</v>
          </cell>
          <cell r="E198" t="str">
            <v>彩椒</v>
          </cell>
          <cell r="N198" t="str">
            <v>黃金豚骨味噌湯</v>
          </cell>
          <cell r="O198" t="str">
            <v>南瓜</v>
          </cell>
          <cell r="P198" t="str">
            <v>大骨</v>
          </cell>
          <cell r="Q198" t="str">
            <v>海帶芽</v>
          </cell>
          <cell r="R198" t="str">
            <v>味噌</v>
          </cell>
        </row>
        <row r="199">
          <cell r="A199" t="str">
            <v>豬柳</v>
          </cell>
          <cell r="H199" t="str">
            <v>咖哩豆腐煲</v>
          </cell>
          <cell r="I199" t="str">
            <v>盒裝豆腐</v>
          </cell>
          <cell r="J199" t="str">
            <v>南瓜</v>
          </cell>
          <cell r="K199" t="str">
            <v>馬鈴薯</v>
          </cell>
          <cell r="L199" t="str">
            <v>洋蔥</v>
          </cell>
          <cell r="N199" t="str">
            <v>小魚乾豆腐味噌湯</v>
          </cell>
          <cell r="O199" t="str">
            <v>乾海帶芽</v>
          </cell>
          <cell r="P199" t="str">
            <v>盒裝豆腐</v>
          </cell>
          <cell r="Q199" t="str">
            <v>柴魚片</v>
          </cell>
          <cell r="R199" t="str">
            <v>味噌 青蔥</v>
          </cell>
          <cell r="S199" t="str">
            <v>小魚乾</v>
          </cell>
        </row>
        <row r="200">
          <cell r="A200" t="str">
            <v>京醬豬柳</v>
          </cell>
          <cell r="B200" t="str">
            <v>豬柳</v>
          </cell>
          <cell r="C200" t="str">
            <v>洋蔥</v>
          </cell>
          <cell r="D200" t="str">
            <v>豆干片</v>
          </cell>
          <cell r="E200" t="str">
            <v>青蔥</v>
          </cell>
          <cell r="F200" t="str">
            <v>甜麵醬</v>
          </cell>
          <cell r="N200" t="str">
            <v>油腐細粉湯1</v>
          </cell>
          <cell r="O200" t="str">
            <v>油豆腐</v>
          </cell>
          <cell r="P200" t="str">
            <v>粉絲</v>
          </cell>
          <cell r="Q200" t="str">
            <v>小白菜</v>
          </cell>
          <cell r="R200" t="str">
            <v>芹菜</v>
          </cell>
          <cell r="S200" t="str">
            <v>紅蔥頭 紫菜</v>
          </cell>
        </row>
        <row r="201">
          <cell r="A201" t="str">
            <v>京醬豬柳2</v>
          </cell>
          <cell r="B201" t="str">
            <v>豬柳</v>
          </cell>
          <cell r="C201" t="str">
            <v>綠豆芽</v>
          </cell>
          <cell r="D201" t="str">
            <v>豆干片</v>
          </cell>
          <cell r="E201" t="str">
            <v>青蔥</v>
          </cell>
          <cell r="F201" t="str">
            <v>甜麵醬</v>
          </cell>
          <cell r="N201" t="str">
            <v>油腐細粉湯</v>
          </cell>
          <cell r="O201" t="str">
            <v>油豆腐</v>
          </cell>
          <cell r="P201" t="str">
            <v>粉絲</v>
          </cell>
          <cell r="Q201" t="str">
            <v>小白菜</v>
          </cell>
          <cell r="R201" t="str">
            <v>芹菜</v>
          </cell>
        </row>
        <row r="202">
          <cell r="A202" t="str">
            <v>黑胡椒肉絲</v>
          </cell>
          <cell r="B202" t="str">
            <v>豬柳</v>
          </cell>
          <cell r="C202" t="str">
            <v>綠豆芽</v>
          </cell>
          <cell r="D202" t="str">
            <v>洋蔥</v>
          </cell>
          <cell r="H202" t="str">
            <v>培根南瓜</v>
          </cell>
          <cell r="I202" t="str">
            <v>南瓜</v>
          </cell>
          <cell r="J202" t="str">
            <v>金針菇</v>
          </cell>
          <cell r="K202" t="str">
            <v>培根</v>
          </cell>
          <cell r="L202" t="str">
            <v>義大利香料</v>
          </cell>
          <cell r="N202" t="str">
            <v>榨菜冬粉湯</v>
          </cell>
          <cell r="O202" t="str">
            <v>榨菜絲</v>
          </cell>
          <cell r="P202" t="str">
            <v>冬粉</v>
          </cell>
          <cell r="Q202" t="str">
            <v>肉絲</v>
          </cell>
          <cell r="R202" t="str">
            <v>青蔥</v>
          </cell>
        </row>
        <row r="203">
          <cell r="A203" t="str">
            <v>鐵板豬柳</v>
          </cell>
          <cell r="B203" t="str">
            <v>豬柳</v>
          </cell>
          <cell r="C203" t="str">
            <v>綠豆芽</v>
          </cell>
          <cell r="D203" t="str">
            <v>胡蘿蔔</v>
          </cell>
          <cell r="N203" t="str">
            <v>黃芽肉絲湯1</v>
          </cell>
          <cell r="O203" t="str">
            <v>黃豆芽</v>
          </cell>
          <cell r="P203" t="str">
            <v>肉絲</v>
          </cell>
          <cell r="Q203" t="str">
            <v>油片絲</v>
          </cell>
        </row>
        <row r="204">
          <cell r="A204" t="str">
            <v>咕咾肉柳</v>
          </cell>
          <cell r="B204" t="str">
            <v>豬柳</v>
          </cell>
          <cell r="C204" t="str">
            <v>彩椒</v>
          </cell>
          <cell r="D204" t="str">
            <v>洋蔥</v>
          </cell>
          <cell r="E204" t="str">
            <v>鳳梨丁</v>
          </cell>
          <cell r="H204" t="str">
            <v>瓜果類</v>
          </cell>
          <cell r="N204" t="str">
            <v>黃芽肉絲湯</v>
          </cell>
          <cell r="O204" t="str">
            <v>黃豆芽</v>
          </cell>
          <cell r="P204" t="str">
            <v>肉絲</v>
          </cell>
        </row>
        <row r="205">
          <cell r="A205" t="str">
            <v>蔥燒豬柳</v>
          </cell>
          <cell r="B205" t="str">
            <v>豬柳</v>
          </cell>
          <cell r="C205" t="str">
            <v>洋蔥</v>
          </cell>
          <cell r="D205" t="str">
            <v>青蔥</v>
          </cell>
          <cell r="H205" t="str">
            <v>鮮瓜肉絲</v>
          </cell>
          <cell r="I205" t="str">
            <v>鮮瓜</v>
          </cell>
          <cell r="J205" t="str">
            <v>肉絲</v>
          </cell>
          <cell r="K205" t="str">
            <v>木耳</v>
          </cell>
          <cell r="N205" t="str">
            <v>其他</v>
          </cell>
        </row>
        <row r="206">
          <cell r="A206" t="str">
            <v>黃芽炒肉絲</v>
          </cell>
          <cell r="B206" t="str">
            <v>豬柳</v>
          </cell>
          <cell r="C206" t="str">
            <v>黃豆芽</v>
          </cell>
          <cell r="D206" t="str">
            <v>胡蘿蔔</v>
          </cell>
          <cell r="H206" t="str">
            <v>鮮瓜肉片</v>
          </cell>
          <cell r="I206" t="str">
            <v>鮮瓜</v>
          </cell>
          <cell r="J206" t="str">
            <v>肉片</v>
          </cell>
          <cell r="K206" t="str">
            <v>木耳</v>
          </cell>
          <cell r="N206" t="str">
            <v>番茄玉米大骨湯</v>
          </cell>
          <cell r="O206" t="str">
            <v>番茄</v>
          </cell>
          <cell r="P206" t="str">
            <v>玉米粒</v>
          </cell>
          <cell r="Q206" t="str">
            <v>大骨</v>
          </cell>
        </row>
        <row r="207">
          <cell r="H207" t="str">
            <v>鮮瓜什錦1</v>
          </cell>
          <cell r="I207" t="str">
            <v>鮮瓜</v>
          </cell>
          <cell r="J207" t="str">
            <v>金針菇</v>
          </cell>
          <cell r="K207" t="str">
            <v>胡蘿蔔</v>
          </cell>
          <cell r="L207" t="str">
            <v>玉米截</v>
          </cell>
          <cell r="N207" t="str">
            <v>海結玉米湯</v>
          </cell>
          <cell r="O207" t="str">
            <v>海帶結</v>
          </cell>
          <cell r="P207" t="str">
            <v>玉米粒</v>
          </cell>
          <cell r="Q207" t="str">
            <v>大骨</v>
          </cell>
        </row>
        <row r="208">
          <cell r="H208" t="str">
            <v>鮮瓜什錦</v>
          </cell>
          <cell r="I208" t="str">
            <v>鮮瓜</v>
          </cell>
          <cell r="J208" t="str">
            <v>金針菇</v>
          </cell>
          <cell r="K208" t="str">
            <v>小魚丸</v>
          </cell>
          <cell r="L208" t="str">
            <v>玉米截</v>
          </cell>
          <cell r="N208" t="str">
            <v>玉米豆腐湯</v>
          </cell>
          <cell r="O208" t="str">
            <v>玉米粒</v>
          </cell>
          <cell r="P208" t="str">
            <v>盒裝豆腐</v>
          </cell>
          <cell r="Q208" t="str">
            <v>青蔥</v>
          </cell>
        </row>
        <row r="209">
          <cell r="A209" t="str">
            <v>魚丁</v>
          </cell>
          <cell r="H209" t="str">
            <v>小瓜素雞</v>
          </cell>
          <cell r="I209" t="str">
            <v>小黃瓜</v>
          </cell>
          <cell r="J209" t="str">
            <v>素雞</v>
          </cell>
          <cell r="K209" t="str">
            <v>胡蘿蔔</v>
          </cell>
          <cell r="L209" t="str">
            <v>油花生</v>
          </cell>
          <cell r="N209" t="str">
            <v>麻油凍腐湯</v>
          </cell>
          <cell r="O209" t="str">
            <v>凍豆腐</v>
          </cell>
          <cell r="P209" t="str">
            <v>高麗菜</v>
          </cell>
          <cell r="Q209" t="str">
            <v>老薑</v>
          </cell>
        </row>
        <row r="210">
          <cell r="A210" t="str">
            <v>沙茶魚丁</v>
          </cell>
          <cell r="B210" t="str">
            <v>魚丁</v>
          </cell>
          <cell r="C210" t="str">
            <v>凍豆腐</v>
          </cell>
          <cell r="D210" t="str">
            <v>洋蔥</v>
          </cell>
          <cell r="E210" t="str">
            <v>肉片</v>
          </cell>
          <cell r="F210" t="str">
            <v>角螺</v>
          </cell>
          <cell r="H210" t="str">
            <v>白燒結頭菜</v>
          </cell>
          <cell r="I210" t="str">
            <v>結頭菜</v>
          </cell>
          <cell r="J210" t="str">
            <v>鮑菇頭</v>
          </cell>
          <cell r="K210" t="str">
            <v>胡蘿蔔</v>
          </cell>
          <cell r="N210" t="str">
            <v>番茄豆腐湯</v>
          </cell>
          <cell r="O210" t="str">
            <v>番茄</v>
          </cell>
          <cell r="P210" t="str">
            <v>盒裝豆腐</v>
          </cell>
        </row>
        <row r="211">
          <cell r="A211" t="str">
            <v>砂鍋魚丁</v>
          </cell>
          <cell r="B211" t="str">
            <v>魚丁</v>
          </cell>
          <cell r="C211" t="str">
            <v>凍豆腐</v>
          </cell>
          <cell r="D211" t="str">
            <v>大白菜</v>
          </cell>
          <cell r="E211" t="str">
            <v>木耳</v>
          </cell>
          <cell r="F211" t="str">
            <v>青蔥</v>
          </cell>
          <cell r="H211" t="str">
            <v>鮮瓜彩繪</v>
          </cell>
          <cell r="I211" t="str">
            <v>鮮瓜</v>
          </cell>
          <cell r="J211" t="str">
            <v>小魚丸</v>
          </cell>
          <cell r="K211" t="str">
            <v>玉米截</v>
          </cell>
          <cell r="L211" t="str">
            <v>肉片</v>
          </cell>
          <cell r="N211" t="str">
            <v>番茄豆腐湯1</v>
          </cell>
          <cell r="O211" t="str">
            <v>番茄</v>
          </cell>
          <cell r="P211" t="str">
            <v>盒裝豆腐</v>
          </cell>
          <cell r="Q211" t="str">
            <v>西洋芹</v>
          </cell>
        </row>
        <row r="212">
          <cell r="A212" t="str">
            <v>醬燒魚丁</v>
          </cell>
          <cell r="B212" t="str">
            <v>魚丁</v>
          </cell>
          <cell r="C212" t="str">
            <v>凍豆腐</v>
          </cell>
          <cell r="D212" t="str">
            <v>大白菜</v>
          </cell>
          <cell r="E212" t="str">
            <v>木耳</v>
          </cell>
          <cell r="F212" t="str">
            <v>青蔥</v>
          </cell>
          <cell r="H212" t="str">
            <v>鮮瓜肉柳</v>
          </cell>
          <cell r="I212" t="str">
            <v>鮮瓜</v>
          </cell>
          <cell r="J212" t="str">
            <v>胡蘿蔔</v>
          </cell>
          <cell r="K212" t="str">
            <v>豬柳</v>
          </cell>
          <cell r="N212" t="str">
            <v>玉米蔬菜湯</v>
          </cell>
          <cell r="O212" t="str">
            <v>玉米粒</v>
          </cell>
          <cell r="P212" t="str">
            <v>高麗菜</v>
          </cell>
          <cell r="Q212" t="str">
            <v>金針菇</v>
          </cell>
        </row>
        <row r="213">
          <cell r="A213" t="str">
            <v>豆瓣魚丁</v>
          </cell>
          <cell r="B213" t="str">
            <v>魚丁</v>
          </cell>
          <cell r="C213" t="str">
            <v>凍豆腐</v>
          </cell>
          <cell r="D213" t="str">
            <v>洋蔥</v>
          </cell>
          <cell r="E213" t="str">
            <v>乾木耳</v>
          </cell>
          <cell r="F213" t="str">
            <v>青蔥</v>
          </cell>
          <cell r="G213" t="str">
            <v>不辣辣椒</v>
          </cell>
          <cell r="N213" t="str">
            <v>玉米高麗金菇湯</v>
          </cell>
          <cell r="O213" t="str">
            <v>玉米粒</v>
          </cell>
          <cell r="P213" t="str">
            <v>高麗菜</v>
          </cell>
          <cell r="Q213" t="str">
            <v>金針菇</v>
          </cell>
        </row>
        <row r="214">
          <cell r="N214" t="str">
            <v>玉米高麗金菇湯1</v>
          </cell>
          <cell r="O214" t="str">
            <v>玉米粒</v>
          </cell>
          <cell r="P214" t="str">
            <v>高麗菜</v>
          </cell>
          <cell r="Q214" t="str">
            <v>金針菇</v>
          </cell>
          <cell r="R214" t="str">
            <v>胡蘿蔔</v>
          </cell>
        </row>
        <row r="215">
          <cell r="A215" t="str">
            <v>椒鹽魚丁</v>
          </cell>
          <cell r="B215" t="str">
            <v>魚丁</v>
          </cell>
          <cell r="C215" t="str">
            <v>米血糕</v>
          </cell>
          <cell r="D215" t="str">
            <v>芋頭角</v>
          </cell>
          <cell r="E215" t="str">
            <v>胡椒鹽粉</v>
          </cell>
          <cell r="H215" t="str">
            <v>金菇鮮瓜</v>
          </cell>
          <cell r="I215" t="str">
            <v>鮮瓜</v>
          </cell>
          <cell r="J215" t="str">
            <v>金針菇</v>
          </cell>
          <cell r="K215" t="str">
            <v>玉米截</v>
          </cell>
          <cell r="N215" t="str">
            <v>番茄玉米蛋花湯</v>
          </cell>
          <cell r="O215" t="str">
            <v>番茄</v>
          </cell>
          <cell r="P215" t="str">
            <v>玉米粒</v>
          </cell>
          <cell r="Q215" t="str">
            <v>洗選蛋</v>
          </cell>
        </row>
        <row r="216">
          <cell r="A216" t="str">
            <v>香酥魚丁</v>
          </cell>
          <cell r="B216" t="str">
            <v>魚丁</v>
          </cell>
          <cell r="C216" t="str">
            <v>百頁豆腐</v>
          </cell>
          <cell r="H216" t="str">
            <v>鮮瓜燴珍珠1</v>
          </cell>
          <cell r="I216" t="str">
            <v>鮮瓜</v>
          </cell>
          <cell r="J216" t="str">
            <v>金針菇</v>
          </cell>
          <cell r="K216" t="str">
            <v>小魚丸</v>
          </cell>
          <cell r="N216" t="str">
            <v>麻油肉片湯</v>
          </cell>
          <cell r="O216" t="str">
            <v>肉片</v>
          </cell>
          <cell r="P216" t="str">
            <v>高麗菜</v>
          </cell>
          <cell r="Q216" t="str">
            <v>老薑</v>
          </cell>
        </row>
        <row r="217">
          <cell r="A217" t="str">
            <v>香酥魚丁</v>
          </cell>
          <cell r="B217" t="str">
            <v>魚丁</v>
          </cell>
          <cell r="C217" t="str">
            <v>地瓜薯條</v>
          </cell>
          <cell r="H217" t="str">
            <v>彩繪鮮瓜</v>
          </cell>
          <cell r="I217" t="str">
            <v>鮮瓜</v>
          </cell>
          <cell r="J217" t="str">
            <v>胡蘿蔔</v>
          </cell>
          <cell r="K217" t="str">
            <v>玉米截</v>
          </cell>
          <cell r="L217" t="str">
            <v>肉片</v>
          </cell>
          <cell r="N217" t="str">
            <v>海芽玉米湯</v>
          </cell>
          <cell r="O217" t="str">
            <v>海帶芽</v>
          </cell>
          <cell r="P217" t="str">
            <v>玉米粒</v>
          </cell>
          <cell r="Q217" t="str">
            <v>大骨</v>
          </cell>
        </row>
        <row r="218">
          <cell r="A218" t="str">
            <v>冬瓜魚丁</v>
          </cell>
          <cell r="B218" t="str">
            <v>魚丁</v>
          </cell>
          <cell r="C218" t="str">
            <v>冬瓜</v>
          </cell>
          <cell r="D218" t="str">
            <v>生香菇</v>
          </cell>
          <cell r="E218" t="str">
            <v>青蔥</v>
          </cell>
          <cell r="H218" t="str">
            <v>腐皮鮮瓜</v>
          </cell>
          <cell r="I218" t="str">
            <v>鮮瓜</v>
          </cell>
          <cell r="J218" t="str">
            <v>胡蘿蔔</v>
          </cell>
          <cell r="K218" t="str">
            <v>角螺</v>
          </cell>
          <cell r="L218" t="str">
            <v>金針菇</v>
          </cell>
          <cell r="N218" t="str">
            <v>蘿蔔玉米湯</v>
          </cell>
          <cell r="O218" t="str">
            <v>玉米段</v>
          </cell>
          <cell r="P218" t="str">
            <v>白蘿蔔</v>
          </cell>
          <cell r="Q218" t="str">
            <v>紅蘿蔔</v>
          </cell>
          <cell r="R218" t="str">
            <v>芹菜</v>
          </cell>
          <cell r="S218" t="str">
            <v>大骨</v>
          </cell>
        </row>
        <row r="219">
          <cell r="H219" t="str">
            <v>鮮瓜麵輪</v>
          </cell>
          <cell r="I219" t="str">
            <v>鮮瓜</v>
          </cell>
          <cell r="J219" t="str">
            <v>胡蘿蔔</v>
          </cell>
          <cell r="K219" t="str">
            <v>小車輪</v>
          </cell>
          <cell r="M219" t="str">
            <v>肉絲</v>
          </cell>
          <cell r="N219" t="str">
            <v>洋芋排骨湯</v>
          </cell>
          <cell r="O219" t="str">
            <v>馬鈴薯</v>
          </cell>
          <cell r="P219" t="str">
            <v>紅蘿蔔</v>
          </cell>
          <cell r="Q219" t="str">
            <v>排骨</v>
          </cell>
          <cell r="R219" t="str">
            <v>芹菜</v>
          </cell>
        </row>
        <row r="220">
          <cell r="H220" t="str">
            <v>角螺燴鮮瓜</v>
          </cell>
          <cell r="I220" t="str">
            <v>鮮瓜</v>
          </cell>
          <cell r="J220" t="str">
            <v>胡蘿蔔</v>
          </cell>
          <cell r="K220" t="str">
            <v>角螺</v>
          </cell>
          <cell r="L220" t="str">
            <v>木耳絲</v>
          </cell>
          <cell r="N220" t="str">
            <v>馬鈴薯營養湯</v>
          </cell>
          <cell r="O220" t="str">
            <v>馬鈴薯</v>
          </cell>
          <cell r="P220" t="str">
            <v>紅蘿蔔</v>
          </cell>
          <cell r="Q220" t="str">
            <v>玉米截</v>
          </cell>
          <cell r="R220" t="str">
            <v>大骨</v>
          </cell>
        </row>
        <row r="221">
          <cell r="A221" t="str">
            <v>豉汁魚片</v>
          </cell>
          <cell r="B221" t="str">
            <v>新鮮魚片</v>
          </cell>
          <cell r="C221" t="str">
            <v>*1</v>
          </cell>
          <cell r="D221" t="str">
            <v>豆豉</v>
          </cell>
          <cell r="E221" t="str">
            <v>薑絲</v>
          </cell>
          <cell r="H221" t="str">
            <v>鮮瓜什錦2</v>
          </cell>
          <cell r="I221" t="str">
            <v>鮮瓜</v>
          </cell>
          <cell r="J221" t="str">
            <v>小魚丸</v>
          </cell>
          <cell r="K221" t="str">
            <v>胡蘿蔔</v>
          </cell>
          <cell r="L221" t="str">
            <v>玉米截</v>
          </cell>
          <cell r="N221" t="str">
            <v>玉米排骨湯</v>
          </cell>
          <cell r="O221" t="str">
            <v>玉米</v>
          </cell>
          <cell r="P221" t="str">
            <v>排骨丁</v>
          </cell>
        </row>
        <row r="222">
          <cell r="H222" t="str">
            <v>黃瓜珍珠炒雙菇</v>
          </cell>
          <cell r="I222" t="str">
            <v>大黃瓜</v>
          </cell>
          <cell r="J222" t="str">
            <v>小魚丸</v>
          </cell>
          <cell r="K222" t="str">
            <v>生香菇</v>
          </cell>
          <cell r="L222" t="str">
            <v>金針菇</v>
          </cell>
          <cell r="N222" t="str">
            <v>蓮藕大骨湯</v>
          </cell>
          <cell r="O222" t="str">
            <v>蓮藕</v>
          </cell>
          <cell r="P222" t="str">
            <v>涼薯</v>
          </cell>
          <cell r="Q222" t="str">
            <v>生香菇</v>
          </cell>
          <cell r="R222" t="str">
            <v>大骨</v>
          </cell>
        </row>
        <row r="223">
          <cell r="H223" t="str">
            <v>開陽鮮瓜</v>
          </cell>
          <cell r="I223" t="str">
            <v>鮮瓜</v>
          </cell>
          <cell r="J223" t="str">
            <v>肉絲</v>
          </cell>
          <cell r="K223" t="str">
            <v>蝦皮</v>
          </cell>
          <cell r="L223" t="str">
            <v>胡蘿蔔</v>
          </cell>
          <cell r="N223" t="str">
            <v>洋芋燉雞湯</v>
          </cell>
          <cell r="O223" t="str">
            <v>馬鈴薯</v>
          </cell>
          <cell r="P223" t="str">
            <v>雞腿丁</v>
          </cell>
          <cell r="Q223" t="str">
            <v>玉米粒</v>
          </cell>
          <cell r="R223" t="str">
            <v>青蔥</v>
          </cell>
        </row>
        <row r="224">
          <cell r="A224" t="str">
            <v>沙茶魷魚</v>
          </cell>
          <cell r="B224" t="str">
            <v>魷魚圈</v>
          </cell>
          <cell r="C224" t="str">
            <v>高麗菜</v>
          </cell>
          <cell r="D224" t="str">
            <v>生香菇</v>
          </cell>
          <cell r="E224" t="str">
            <v>九層塔</v>
          </cell>
          <cell r="F224" t="str">
            <v>沙茶醬</v>
          </cell>
          <cell r="H224" t="str">
            <v>開陽瓠瓜</v>
          </cell>
          <cell r="I224" t="str">
            <v>瓠瓜</v>
          </cell>
          <cell r="J224" t="str">
            <v>肉絲</v>
          </cell>
          <cell r="K224" t="str">
            <v>蝦皮</v>
          </cell>
          <cell r="L224" t="str">
            <v>胡蘿蔔</v>
          </cell>
          <cell r="N224" t="str">
            <v>甜湯</v>
          </cell>
        </row>
        <row r="225">
          <cell r="A225" t="str">
            <v>樹子蒸魚排</v>
          </cell>
          <cell r="B225" t="str">
            <v>生鮮魚片</v>
          </cell>
          <cell r="C225" t="str">
            <v>*1</v>
          </cell>
          <cell r="D225" t="str">
            <v>樹子</v>
          </cell>
          <cell r="H225" t="str">
            <v>開陽瓠瓜1</v>
          </cell>
          <cell r="I225" t="str">
            <v>瓠瓜</v>
          </cell>
          <cell r="J225" t="str">
            <v>生香菇</v>
          </cell>
          <cell r="K225" t="str">
            <v>肉絲</v>
          </cell>
          <cell r="L225" t="str">
            <v>蝦米</v>
          </cell>
          <cell r="N225" t="str">
            <v>紅豆紫米湯</v>
          </cell>
          <cell r="O225" t="str">
            <v>紅豆</v>
          </cell>
          <cell r="P225" t="str">
            <v>紫米</v>
          </cell>
        </row>
        <row r="226">
          <cell r="A226" t="str">
            <v>豆腐</v>
          </cell>
          <cell r="H226" t="str">
            <v>黃瓜黑輪</v>
          </cell>
          <cell r="I226" t="str">
            <v>大黃瓜</v>
          </cell>
          <cell r="J226" t="str">
            <v>黑輪</v>
          </cell>
          <cell r="K226" t="str">
            <v>彩椒</v>
          </cell>
          <cell r="L226" t="str">
            <v>紅蘿蔔</v>
          </cell>
          <cell r="N226" t="str">
            <v>紅豆紫米湯1</v>
          </cell>
          <cell r="O226" t="str">
            <v>紅豆</v>
          </cell>
          <cell r="P226" t="str">
            <v>紫米</v>
          </cell>
          <cell r="Q226" t="str">
            <v>QQ</v>
          </cell>
        </row>
        <row r="227">
          <cell r="A227" t="str">
            <v>家常豆腐</v>
          </cell>
          <cell r="B227" t="str">
            <v>盒裝豆腐</v>
          </cell>
          <cell r="C227" t="str">
            <v>鮑菇頭</v>
          </cell>
          <cell r="D227" t="str">
            <v>三色丁</v>
          </cell>
          <cell r="H227" t="str">
            <v>鮮瓜黑輪</v>
          </cell>
          <cell r="I227" t="str">
            <v>鮮瓜</v>
          </cell>
          <cell r="J227" t="str">
            <v>黑輪</v>
          </cell>
          <cell r="K227" t="str">
            <v>彩椒</v>
          </cell>
          <cell r="L227" t="str">
            <v>紅蘿蔔</v>
          </cell>
          <cell r="N227" t="str">
            <v>紅豆西米露</v>
          </cell>
          <cell r="O227" t="str">
            <v>西谷米</v>
          </cell>
          <cell r="P227" t="str">
            <v>紅豆</v>
          </cell>
        </row>
        <row r="228">
          <cell r="A228" t="str">
            <v>紅燒豆腐</v>
          </cell>
          <cell r="B228" t="str">
            <v>板豆腐</v>
          </cell>
          <cell r="C228" t="str">
            <v>鮑菇頭</v>
          </cell>
          <cell r="D228" t="str">
            <v>三色丁</v>
          </cell>
          <cell r="H228" t="str">
            <v>奶油絲瓜</v>
          </cell>
          <cell r="I228" t="str">
            <v>絲瓜</v>
          </cell>
          <cell r="J228" t="str">
            <v>金針菇</v>
          </cell>
          <cell r="K228" t="str">
            <v>奶油</v>
          </cell>
          <cell r="L228" t="str">
            <v>肉絲</v>
          </cell>
          <cell r="N228" t="str">
            <v>紅豆QQ湯</v>
          </cell>
          <cell r="O228" t="str">
            <v>紅豆</v>
          </cell>
          <cell r="P228" t="str">
            <v>QQ</v>
          </cell>
        </row>
        <row r="229">
          <cell r="A229" t="str">
            <v>咖哩麵腸</v>
          </cell>
          <cell r="B229" t="str">
            <v>麵腸(切)</v>
          </cell>
          <cell r="C229" t="str">
            <v>馬鈴薯</v>
          </cell>
          <cell r="D229" t="str">
            <v>洋蔥</v>
          </cell>
          <cell r="E229" t="str">
            <v>胡蘿蔔</v>
          </cell>
          <cell r="H229" t="str">
            <v>蘿蔔類</v>
          </cell>
          <cell r="N229" t="str">
            <v>芋香西米露</v>
          </cell>
          <cell r="O229" t="str">
            <v>芋頭丁</v>
          </cell>
          <cell r="P229" t="str">
            <v>西谷米</v>
          </cell>
        </row>
        <row r="230">
          <cell r="A230" t="str">
            <v>咖哩麵腸</v>
          </cell>
          <cell r="B230" t="str">
            <v>麵腸(切)</v>
          </cell>
          <cell r="C230" t="str">
            <v>馬鈴薯</v>
          </cell>
          <cell r="D230" t="str">
            <v>洋蔥</v>
          </cell>
          <cell r="E230" t="str">
            <v>胡蘿蔔</v>
          </cell>
          <cell r="N230" t="str">
            <v>芋香西米露1</v>
          </cell>
          <cell r="O230" t="str">
            <v>芋頭丁</v>
          </cell>
          <cell r="P230" t="str">
            <v>西谷米</v>
          </cell>
          <cell r="Q230" t="str">
            <v>QQ</v>
          </cell>
        </row>
        <row r="231">
          <cell r="A231" t="str">
            <v>咖哩油腐</v>
          </cell>
          <cell r="B231" t="str">
            <v>小四角油腐</v>
          </cell>
          <cell r="C231" t="str">
            <v>南瓜</v>
          </cell>
          <cell r="D231" t="str">
            <v>馬鈴薯</v>
          </cell>
          <cell r="E231" t="str">
            <v>洋蔥</v>
          </cell>
          <cell r="H231" t="str">
            <v>關東煮</v>
          </cell>
          <cell r="I231" t="str">
            <v>白蘿蔔</v>
          </cell>
          <cell r="J231" t="str">
            <v>玉米截</v>
          </cell>
          <cell r="K231" t="str">
            <v>黑輪條</v>
          </cell>
          <cell r="L231" t="str">
            <v>火鍋條</v>
          </cell>
          <cell r="M231" t="str">
            <v>柴魚片</v>
          </cell>
          <cell r="N231" t="str">
            <v>芋泥西米露</v>
          </cell>
          <cell r="O231" t="str">
            <v>芋頭丁</v>
          </cell>
          <cell r="P231" t="str">
            <v>西谷米</v>
          </cell>
          <cell r="Q231" t="str">
            <v>QQ</v>
          </cell>
        </row>
        <row r="232">
          <cell r="A232" t="str">
            <v>麻婆豆腐</v>
          </cell>
          <cell r="B232" t="str">
            <v>板豆腐</v>
          </cell>
          <cell r="C232" t="str">
            <v>三色丁</v>
          </cell>
          <cell r="D232" t="str">
            <v>青蔥</v>
          </cell>
          <cell r="H232" t="str">
            <v>五香蘿蔔絲</v>
          </cell>
          <cell r="I232" t="str">
            <v>白蘿蔔</v>
          </cell>
          <cell r="J232" t="str">
            <v>黃干絲</v>
          </cell>
          <cell r="K232" t="str">
            <v>香菇</v>
          </cell>
          <cell r="L232" t="str">
            <v>肉絲</v>
          </cell>
          <cell r="N232" t="str">
            <v>紅豆薏仁湯</v>
          </cell>
          <cell r="O232" t="str">
            <v>紅豆</v>
          </cell>
          <cell r="P232" t="str">
            <v>洋薏仁</v>
          </cell>
        </row>
        <row r="233">
          <cell r="A233" t="str">
            <v>金菇番茄豆腐</v>
          </cell>
          <cell r="B233" t="str">
            <v>番茄</v>
          </cell>
          <cell r="C233" t="str">
            <v>盒裝豆腐</v>
          </cell>
          <cell r="D233" t="str">
            <v>青蔥</v>
          </cell>
          <cell r="E233" t="str">
            <v>金針菇</v>
          </cell>
          <cell r="H233" t="str">
            <v>關東煮1</v>
          </cell>
          <cell r="I233" t="str">
            <v>白蘿蔔</v>
          </cell>
          <cell r="J233" t="str">
            <v>玉米截</v>
          </cell>
          <cell r="K233" t="str">
            <v>小三角油腐</v>
          </cell>
          <cell r="L233" t="str">
            <v>火鍋條</v>
          </cell>
          <cell r="M233" t="str">
            <v>小魚丸 柴魚片</v>
          </cell>
          <cell r="N233" t="str">
            <v>紅豆紫米湯圓</v>
          </cell>
          <cell r="O233" t="str">
            <v>紅豆</v>
          </cell>
          <cell r="P233" t="str">
            <v>紫米</v>
          </cell>
          <cell r="Q233" t="str">
            <v>小湯圓</v>
          </cell>
        </row>
        <row r="234">
          <cell r="A234" t="str">
            <v>香滷大油腐</v>
          </cell>
          <cell r="B234" t="str">
            <v>大四角油腐</v>
          </cell>
          <cell r="C234" t="str">
            <v>*1</v>
          </cell>
          <cell r="H234" t="str">
            <v>關東煮2</v>
          </cell>
          <cell r="I234" t="str">
            <v>白蘿蔔</v>
          </cell>
          <cell r="J234" t="str">
            <v>玉米截</v>
          </cell>
          <cell r="K234" t="str">
            <v>小魚丸</v>
          </cell>
          <cell r="L234" t="str">
            <v>黑輪條</v>
          </cell>
          <cell r="M234" t="str">
            <v>柴魚片</v>
          </cell>
          <cell r="N234" t="str">
            <v>雙豆紫米湯1</v>
          </cell>
          <cell r="O234" t="str">
            <v>花豆</v>
          </cell>
          <cell r="P234" t="str">
            <v>紫米</v>
          </cell>
          <cell r="Q234" t="str">
            <v>黑豆</v>
          </cell>
        </row>
        <row r="235">
          <cell r="A235" t="str">
            <v>沙茶大油腐</v>
          </cell>
          <cell r="B235" t="str">
            <v>大四角油腐</v>
          </cell>
          <cell r="C235" t="str">
            <v>*1</v>
          </cell>
          <cell r="H235" t="str">
            <v>關東煮3</v>
          </cell>
          <cell r="I235" t="str">
            <v>白蘿蔔</v>
          </cell>
          <cell r="J235" t="str">
            <v>玉米截</v>
          </cell>
          <cell r="K235" t="str">
            <v>小魚丸</v>
          </cell>
          <cell r="L235" t="str">
            <v>柴魚片</v>
          </cell>
          <cell r="N235" t="str">
            <v>雙豆紫米湯</v>
          </cell>
          <cell r="O235" t="str">
            <v>紅豆</v>
          </cell>
          <cell r="P235" t="str">
            <v>紫米</v>
          </cell>
          <cell r="Q235" t="str">
            <v>黑豆</v>
          </cell>
        </row>
        <row r="236">
          <cell r="A236" t="str">
            <v>醬淋油豆腐</v>
          </cell>
          <cell r="B236" t="str">
            <v>大四角油腐</v>
          </cell>
          <cell r="C236" t="str">
            <v>*1</v>
          </cell>
          <cell r="H236" t="str">
            <v>關東煮4</v>
          </cell>
          <cell r="I236" t="str">
            <v>白蘿蔔</v>
          </cell>
          <cell r="J236" t="str">
            <v>小四角油腐</v>
          </cell>
          <cell r="K236" t="str">
            <v>米血糕</v>
          </cell>
          <cell r="L236" t="str">
            <v>火鍋條</v>
          </cell>
          <cell r="M236" t="str">
            <v>柴魚片</v>
          </cell>
          <cell r="N236" t="str">
            <v>黑豆紫米湯</v>
          </cell>
          <cell r="O236" t="str">
            <v>黑豆</v>
          </cell>
          <cell r="P236" t="str">
            <v>紫米</v>
          </cell>
        </row>
        <row r="237">
          <cell r="A237" t="str">
            <v>蒜蓉大油腐</v>
          </cell>
          <cell r="B237" t="str">
            <v>大四角油腐</v>
          </cell>
          <cell r="C237" t="str">
            <v>*1</v>
          </cell>
          <cell r="D237" t="str">
            <v>蒜蓉</v>
          </cell>
          <cell r="H237" t="str">
            <v>關東煮5</v>
          </cell>
          <cell r="I237" t="str">
            <v>白蘿蔔</v>
          </cell>
          <cell r="J237" t="str">
            <v>小四角油腐</v>
          </cell>
          <cell r="K237" t="str">
            <v>米血糕</v>
          </cell>
          <cell r="L237" t="str">
            <v>小魚丸</v>
          </cell>
          <cell r="M237" t="str">
            <v>柴魚片</v>
          </cell>
          <cell r="N237" t="str">
            <v>珍珠冬瓜茶</v>
          </cell>
          <cell r="O237" t="str">
            <v>冬瓜糖磚</v>
          </cell>
          <cell r="P237" t="str">
            <v>黑粉圓</v>
          </cell>
        </row>
        <row r="238">
          <cell r="A238" t="str">
            <v>荷包蛋</v>
          </cell>
          <cell r="B238" t="str">
            <v>荷包蛋</v>
          </cell>
          <cell r="C238" t="str">
            <v>*1</v>
          </cell>
          <cell r="H238" t="str">
            <v>關東煮6</v>
          </cell>
          <cell r="I238" t="str">
            <v>白蘿蔔</v>
          </cell>
          <cell r="J238" t="str">
            <v>小四角油腐</v>
          </cell>
          <cell r="K238" t="str">
            <v>小魚丸</v>
          </cell>
          <cell r="L238" t="str">
            <v>柴魚片</v>
          </cell>
          <cell r="M238" t="str">
            <v>味噌</v>
          </cell>
          <cell r="N238" t="str">
            <v>冬瓜青蛙下蛋</v>
          </cell>
          <cell r="O238" t="str">
            <v>冬瓜磚</v>
          </cell>
          <cell r="P238" t="str">
            <v>山粉圓</v>
          </cell>
          <cell r="Q238" t="str">
            <v>黑粉圓</v>
          </cell>
        </row>
        <row r="239">
          <cell r="A239" t="str">
            <v>香菇蟳絲蒸蛋</v>
          </cell>
          <cell r="B239" t="str">
            <v>洗選蛋</v>
          </cell>
          <cell r="C239" t="str">
            <v>生香菇</v>
          </cell>
          <cell r="D239" t="str">
            <v>素蟳絲</v>
          </cell>
          <cell r="H239" t="str">
            <v>花菜類</v>
          </cell>
          <cell r="N239" t="str">
            <v>冬瓜山粉圓</v>
          </cell>
          <cell r="O239" t="str">
            <v>冬瓜磚</v>
          </cell>
          <cell r="P239" t="str">
            <v>山粉圓</v>
          </cell>
        </row>
        <row r="240">
          <cell r="A240" t="str">
            <v>滷蛋</v>
          </cell>
          <cell r="B240" t="str">
            <v>滷蛋</v>
          </cell>
          <cell r="C240" t="str">
            <v>*1</v>
          </cell>
          <cell r="H240" t="str">
            <v>鮮菇白花</v>
          </cell>
          <cell r="I240" t="str">
            <v>花椰菜</v>
          </cell>
          <cell r="J240" t="str">
            <v>胡蘿蔔</v>
          </cell>
          <cell r="K240" t="str">
            <v>生香菇</v>
          </cell>
          <cell r="N240" t="str">
            <v>冬瓜QQ山粉圓</v>
          </cell>
          <cell r="O240" t="str">
            <v>冬瓜磚</v>
          </cell>
          <cell r="P240" t="str">
            <v>山粉圓</v>
          </cell>
          <cell r="Q240" t="str">
            <v>QQ</v>
          </cell>
        </row>
        <row r="241">
          <cell r="A241" t="str">
            <v>茶葉蛋</v>
          </cell>
          <cell r="B241" t="str">
            <v>茶葉蛋</v>
          </cell>
          <cell r="C241" t="str">
            <v>*1</v>
          </cell>
          <cell r="H241" t="str">
            <v>鮮炒白花</v>
          </cell>
          <cell r="I241" t="str">
            <v>花椰菜</v>
          </cell>
          <cell r="J241" t="str">
            <v>胡蘿蔔</v>
          </cell>
          <cell r="K241" t="str">
            <v>生香菇</v>
          </cell>
          <cell r="N241" t="str">
            <v>地瓜薏仁湯</v>
          </cell>
          <cell r="O241" t="str">
            <v>地瓜</v>
          </cell>
          <cell r="P241" t="str">
            <v>薏仁</v>
          </cell>
        </row>
        <row r="242">
          <cell r="A242" t="str">
            <v>宮保油腐</v>
          </cell>
          <cell r="B242" t="str">
            <v>小三角油腐</v>
          </cell>
          <cell r="C242" t="str">
            <v>油花生</v>
          </cell>
          <cell r="D242" t="str">
            <v>小黃瓜</v>
          </cell>
          <cell r="E242" t="str">
            <v>玉米筍</v>
          </cell>
          <cell r="H242" t="str">
            <v>青花炒油片</v>
          </cell>
          <cell r="I242" t="str">
            <v>青花菜</v>
          </cell>
          <cell r="J242" t="str">
            <v>油片絲</v>
          </cell>
          <cell r="K242" t="str">
            <v>生香菇</v>
          </cell>
          <cell r="N242" t="str">
            <v>地瓜薏仁湯1</v>
          </cell>
          <cell r="O242" t="str">
            <v>地瓜</v>
          </cell>
          <cell r="P242" t="str">
            <v>薏仁</v>
          </cell>
          <cell r="Q242" t="str">
            <v>花豆</v>
          </cell>
        </row>
        <row r="243">
          <cell r="A243" t="str">
            <v>紅燒油腐</v>
          </cell>
          <cell r="B243" t="str">
            <v>小三角油腐</v>
          </cell>
          <cell r="C243" t="str">
            <v>鮑菇頭</v>
          </cell>
          <cell r="D243" t="str">
            <v>胡蘿蔔</v>
          </cell>
          <cell r="H243" t="str">
            <v>鮮炒雙花</v>
          </cell>
          <cell r="I243" t="str">
            <v>花椰菜</v>
          </cell>
          <cell r="J243" t="str">
            <v>青花菜</v>
          </cell>
          <cell r="K243" t="str">
            <v>生香菇</v>
          </cell>
          <cell r="N243" t="str">
            <v>地瓜甜湯</v>
          </cell>
          <cell r="O243" t="str">
            <v>地瓜</v>
          </cell>
          <cell r="P243" t="str">
            <v>地瓜圓</v>
          </cell>
          <cell r="Q243" t="str">
            <v>紅糖</v>
          </cell>
        </row>
        <row r="244">
          <cell r="A244" t="str">
            <v>紅燒油腐1</v>
          </cell>
          <cell r="B244" t="str">
            <v>小四角油腐</v>
          </cell>
          <cell r="C244" t="str">
            <v>鮑菇頭</v>
          </cell>
          <cell r="D244" t="str">
            <v>三色丁</v>
          </cell>
          <cell r="H244" t="str">
            <v>鮮炒雙花1</v>
          </cell>
          <cell r="I244" t="str">
            <v>花椰菜</v>
          </cell>
          <cell r="J244" t="str">
            <v>青花菜</v>
          </cell>
          <cell r="K244" t="str">
            <v>生香菇</v>
          </cell>
          <cell r="L244" t="str">
            <v>油片絲</v>
          </cell>
          <cell r="N244" t="str">
            <v>地瓜甜湯1</v>
          </cell>
          <cell r="O244" t="str">
            <v>地瓜</v>
          </cell>
          <cell r="P244" t="str">
            <v>地瓜芋圓(大)</v>
          </cell>
          <cell r="Q244" t="str">
            <v>紅糖</v>
          </cell>
        </row>
        <row r="245">
          <cell r="A245" t="str">
            <v>菜脯香菇干丁</v>
          </cell>
          <cell r="B245" t="str">
            <v>小豆干丁</v>
          </cell>
          <cell r="C245" t="str">
            <v>菜脯</v>
          </cell>
          <cell r="D245" t="str">
            <v>香菇</v>
          </cell>
          <cell r="H245" t="str">
            <v>洋蔥甜條</v>
          </cell>
          <cell r="I245" t="str">
            <v>洋蔥</v>
          </cell>
          <cell r="J245" t="str">
            <v>青椒</v>
          </cell>
          <cell r="K245" t="str">
            <v>白甜條</v>
          </cell>
          <cell r="L245" t="str">
            <v>胡蘿蔔</v>
          </cell>
          <cell r="N245" t="str">
            <v>地瓜QQ湯1</v>
          </cell>
          <cell r="O245" t="str">
            <v>地瓜</v>
          </cell>
          <cell r="P245" t="str">
            <v>QQ</v>
          </cell>
          <cell r="Q245" t="str">
            <v>鳳梨</v>
          </cell>
        </row>
        <row r="246">
          <cell r="A246" t="str">
            <v>番茄豆腐</v>
          </cell>
          <cell r="B246" t="str">
            <v>番茄</v>
          </cell>
          <cell r="C246" t="str">
            <v>盒裝豆腐</v>
          </cell>
          <cell r="D246" t="str">
            <v>青蔥</v>
          </cell>
          <cell r="H246" t="str">
            <v>洋蔥甜條1</v>
          </cell>
          <cell r="I246" t="str">
            <v>洋蔥</v>
          </cell>
          <cell r="J246" t="str">
            <v>甜椒</v>
          </cell>
          <cell r="K246" t="str">
            <v>白甜條</v>
          </cell>
          <cell r="N246" t="str">
            <v>地瓜QQ湯</v>
          </cell>
          <cell r="O246" t="str">
            <v>地瓜</v>
          </cell>
          <cell r="P246" t="str">
            <v>QQ</v>
          </cell>
        </row>
        <row r="247">
          <cell r="A247" t="str">
            <v>醬燒豆腐</v>
          </cell>
          <cell r="B247" t="str">
            <v>小三角油腐</v>
          </cell>
          <cell r="C247" t="str">
            <v>脆筍片</v>
          </cell>
          <cell r="D247" t="str">
            <v>彩椒</v>
          </cell>
          <cell r="H247" t="str">
            <v>銀芽黑輪</v>
          </cell>
          <cell r="I247" t="str">
            <v>綠豆芽</v>
          </cell>
          <cell r="J247" t="str">
            <v>黑輪條</v>
          </cell>
          <cell r="K247" t="str">
            <v>木耳</v>
          </cell>
          <cell r="L247" t="str">
            <v>胡蘿蔔</v>
          </cell>
          <cell r="N247" t="str">
            <v>冬瓜珍珠</v>
          </cell>
          <cell r="O247" t="str">
            <v>黑粉圓</v>
          </cell>
          <cell r="P247" t="str">
            <v>冬瓜磚</v>
          </cell>
        </row>
        <row r="248">
          <cell r="A248" t="str">
            <v>特餐包子</v>
          </cell>
          <cell r="H248" t="str">
            <v>風味青花炒魷魚</v>
          </cell>
          <cell r="I248" t="str">
            <v>魷耳條</v>
          </cell>
          <cell r="J248" t="str">
            <v>青花菜</v>
          </cell>
          <cell r="K248" t="str">
            <v>三色丁</v>
          </cell>
          <cell r="N248" t="str">
            <v>冬瓜山粉圓</v>
          </cell>
          <cell r="O248" t="str">
            <v>冬瓜磚</v>
          </cell>
          <cell r="P248" t="str">
            <v>山粉圓</v>
          </cell>
        </row>
        <row r="249">
          <cell r="A249" t="str">
            <v>刈包</v>
          </cell>
          <cell r="B249" t="str">
            <v>刈包</v>
          </cell>
          <cell r="C249" t="str">
            <v>*1</v>
          </cell>
          <cell r="H249" t="str">
            <v>銀芽油片</v>
          </cell>
          <cell r="I249" t="str">
            <v>綠豆芽</v>
          </cell>
          <cell r="J249" t="str">
            <v>油片絲</v>
          </cell>
          <cell r="K249" t="str">
            <v>木耳</v>
          </cell>
          <cell r="L249" t="str">
            <v>韭菜</v>
          </cell>
          <cell r="N249" t="str">
            <v>地瓜綠豆湯</v>
          </cell>
          <cell r="O249" t="str">
            <v>地瓜</v>
          </cell>
          <cell r="P249" t="str">
            <v>綠豆</v>
          </cell>
        </row>
        <row r="250">
          <cell r="A250" t="str">
            <v>銀絲卷</v>
          </cell>
          <cell r="B250" t="str">
            <v>銀絲卷</v>
          </cell>
          <cell r="C250" t="str">
            <v>*1</v>
          </cell>
          <cell r="H250" t="str">
            <v>鳳梨木耳</v>
          </cell>
          <cell r="I250" t="str">
            <v>鳳梨</v>
          </cell>
          <cell r="J250" t="str">
            <v>木耳</v>
          </cell>
          <cell r="K250" t="str">
            <v>薑絲</v>
          </cell>
          <cell r="N250" t="str">
            <v>四寶甜湯</v>
          </cell>
          <cell r="O250" t="str">
            <v>綠豆</v>
          </cell>
          <cell r="P250" t="str">
            <v>紅豆</v>
          </cell>
          <cell r="Q250" t="str">
            <v>花豆</v>
          </cell>
          <cell r="R250" t="str">
            <v>麥片</v>
          </cell>
        </row>
        <row r="251">
          <cell r="H251" t="str">
            <v>高麗炒黑輪</v>
          </cell>
          <cell r="I251" t="str">
            <v>高麗菜</v>
          </cell>
          <cell r="J251" t="str">
            <v>黑輪條</v>
          </cell>
          <cell r="K251" t="str">
            <v>木耳</v>
          </cell>
          <cell r="N251" t="str">
            <v>珍珠紅茶</v>
          </cell>
          <cell r="O251" t="str">
            <v>黑粉圓</v>
          </cell>
          <cell r="P251" t="str">
            <v>紅茶包</v>
          </cell>
          <cell r="Q251" t="str">
            <v>紅糖</v>
          </cell>
        </row>
        <row r="252">
          <cell r="H252" t="str">
            <v>蔬菜甜條</v>
          </cell>
          <cell r="I252" t="str">
            <v>青花菜</v>
          </cell>
          <cell r="J252" t="str">
            <v>洋蔥</v>
          </cell>
          <cell r="K252" t="str">
            <v>甜不辣條</v>
          </cell>
          <cell r="N252" t="str">
            <v>仙草甜湯</v>
          </cell>
          <cell r="O252" t="str">
            <v>麥片</v>
          </cell>
          <cell r="P252" t="str">
            <v>花豆</v>
          </cell>
          <cell r="Q252" t="str">
            <v>濃縮仙草汁</v>
          </cell>
          <cell r="R252" t="str">
            <v>QQ</v>
          </cell>
        </row>
        <row r="253">
          <cell r="A253" t="str">
            <v>素食</v>
          </cell>
          <cell r="H253" t="str">
            <v>芹香鮮魷</v>
          </cell>
          <cell r="I253" t="str">
            <v>芹菜</v>
          </cell>
          <cell r="J253" t="str">
            <v>豆干片</v>
          </cell>
          <cell r="K253" t="str">
            <v>魷耳條</v>
          </cell>
          <cell r="N253" t="str">
            <v>仙草珍珠甜湯</v>
          </cell>
          <cell r="O253" t="str">
            <v>麥片</v>
          </cell>
          <cell r="P253" t="str">
            <v>花豆</v>
          </cell>
          <cell r="Q253" t="str">
            <v>濃縮仙草汁</v>
          </cell>
          <cell r="R253" t="str">
            <v>黑粉圓</v>
          </cell>
        </row>
        <row r="254">
          <cell r="A254" t="str">
            <v>日式天婦羅</v>
          </cell>
          <cell r="B254" t="str">
            <v>地瓜</v>
          </cell>
          <cell r="C254" t="str">
            <v>胡蘿蔔</v>
          </cell>
          <cell r="D254" t="str">
            <v>香菜</v>
          </cell>
          <cell r="E254" t="str">
            <v>百頁豆腐</v>
          </cell>
          <cell r="F254" t="str">
            <v>脆酥粉</v>
          </cell>
          <cell r="H254" t="str">
            <v>醬燒鮑菇</v>
          </cell>
          <cell r="I254" t="str">
            <v>米血糕</v>
          </cell>
          <cell r="J254" t="str">
            <v>杏鮑菇</v>
          </cell>
          <cell r="K254" t="str">
            <v>馬鈴薯</v>
          </cell>
          <cell r="N254" t="str">
            <v>燒仙草</v>
          </cell>
          <cell r="O254" t="str">
            <v>麥片</v>
          </cell>
          <cell r="P254" t="str">
            <v>花豆</v>
          </cell>
          <cell r="Q254" t="str">
            <v>濃縮仙草汁</v>
          </cell>
          <cell r="S254" t="str">
            <v>地瓜圓</v>
          </cell>
        </row>
        <row r="255">
          <cell r="A255" t="str">
            <v>蒲燒豆腸</v>
          </cell>
          <cell r="B255" t="str">
            <v>豆腸</v>
          </cell>
          <cell r="C255" t="str">
            <v>海苔絲</v>
          </cell>
          <cell r="D255" t="str">
            <v>白芝麻</v>
          </cell>
          <cell r="N255" t="str">
            <v>燒仙草1</v>
          </cell>
          <cell r="O255" t="str">
            <v>麥片</v>
          </cell>
          <cell r="P255" t="str">
            <v>綠豆</v>
          </cell>
          <cell r="Q255" t="str">
            <v>花豆</v>
          </cell>
          <cell r="R255" t="str">
            <v>濃縮仙草汁</v>
          </cell>
        </row>
        <row r="256">
          <cell r="A256" t="str">
            <v>菌菇拌飯</v>
          </cell>
          <cell r="B256" t="str">
            <v>生香菇</v>
          </cell>
          <cell r="C256" t="str">
            <v>杏鮑菇</v>
          </cell>
          <cell r="D256" t="str">
            <v>高麗菜</v>
          </cell>
          <cell r="E256" t="str">
            <v>皮酥</v>
          </cell>
          <cell r="N256" t="str">
            <v>燒仙草2</v>
          </cell>
          <cell r="O256" t="str">
            <v>麥片</v>
          </cell>
          <cell r="P256" t="str">
            <v>綠豆</v>
          </cell>
          <cell r="Q256" t="str">
            <v>花豆</v>
          </cell>
          <cell r="R256" t="str">
            <v>濃縮仙草汁</v>
          </cell>
        </row>
        <row r="257">
          <cell r="A257" t="str">
            <v>蛋酥白菜</v>
          </cell>
          <cell r="B257" t="str">
            <v>大白菜</v>
          </cell>
          <cell r="C257" t="str">
            <v>洗選蛋</v>
          </cell>
          <cell r="D257" t="str">
            <v>角螺</v>
          </cell>
          <cell r="E257" t="str">
            <v>素蒟蒻丸</v>
          </cell>
          <cell r="N257" t="str">
            <v>綠豆小米湯</v>
          </cell>
          <cell r="O257" t="str">
            <v>綠豆</v>
          </cell>
          <cell r="P257" t="str">
            <v>小米</v>
          </cell>
          <cell r="Q257" t="str">
            <v>麥片</v>
          </cell>
        </row>
        <row r="258">
          <cell r="N258" t="str">
            <v>綠豆QQ湯</v>
          </cell>
          <cell r="O258" t="str">
            <v>綠豆</v>
          </cell>
          <cell r="P258" t="str">
            <v>QQ</v>
          </cell>
        </row>
        <row r="259">
          <cell r="N259" t="str">
            <v>綠豆薏仁湯</v>
          </cell>
          <cell r="O259" t="str">
            <v>綠豆</v>
          </cell>
          <cell r="P259" t="str">
            <v>薏仁</v>
          </cell>
        </row>
        <row r="260">
          <cell r="N260" t="str">
            <v>綠豆地瓜湯</v>
          </cell>
          <cell r="O260" t="str">
            <v>綠豆</v>
          </cell>
          <cell r="P260" t="str">
            <v>地瓜</v>
          </cell>
        </row>
        <row r="261">
          <cell r="N261" t="str">
            <v>綠豆薯圓湯</v>
          </cell>
          <cell r="O261" t="str">
            <v>綠豆</v>
          </cell>
          <cell r="P261" t="str">
            <v>地瓜圓</v>
          </cell>
        </row>
        <row r="262">
          <cell r="N262" t="str">
            <v>綠豆西米露</v>
          </cell>
          <cell r="O262" t="str">
            <v>綠豆</v>
          </cell>
          <cell r="P262" t="str">
            <v>西谷米</v>
          </cell>
        </row>
        <row r="263">
          <cell r="N263" t="str">
            <v>綠豆麥仁湯</v>
          </cell>
          <cell r="O263" t="str">
            <v>綠豆</v>
          </cell>
          <cell r="P263" t="str">
            <v>小麥仁</v>
          </cell>
        </row>
        <row r="264">
          <cell r="N264" t="str">
            <v>三色甜湯</v>
          </cell>
          <cell r="O264" t="str">
            <v>地瓜</v>
          </cell>
          <cell r="P264" t="str">
            <v>芋頭丁</v>
          </cell>
          <cell r="Q264" t="str">
            <v>QQ</v>
          </cell>
        </row>
        <row r="270">
          <cell r="N270" t="str">
            <v>培根雙花</v>
          </cell>
          <cell r="O270" t="str">
            <v>青花菜</v>
          </cell>
        </row>
        <row r="271">
          <cell r="N271" t="str">
            <v>鮮炒雙花</v>
          </cell>
          <cell r="O271" t="str">
            <v>花椰菜</v>
          </cell>
          <cell r="P271" t="str">
            <v>青花菜</v>
          </cell>
          <cell r="Q271" t="str">
            <v>生香菇</v>
          </cell>
        </row>
        <row r="272">
          <cell r="N272" t="str">
            <v>保久乳</v>
          </cell>
          <cell r="O272" t="str">
            <v>保久乳</v>
          </cell>
        </row>
      </sheetData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3563FD-7679-4CA5-933E-79DA702F0AE6}">
  <sheetPr>
    <pageSetUpPr fitToPage="1"/>
  </sheetPr>
  <dimension ref="A1:BL474"/>
  <sheetViews>
    <sheetView showZeros="0" tabSelected="1" view="pageBreakPreview" zoomScale="50" zoomScaleNormal="100" zoomScaleSheetLayoutView="50" workbookViewId="0">
      <selection activeCell="A32" sqref="A32:AF32"/>
    </sheetView>
  </sheetViews>
  <sheetFormatPr defaultRowHeight="27.75"/>
  <cols>
    <col min="1" max="1" width="7.375" style="75" customWidth="1"/>
    <col min="2" max="2" width="5.375" style="75" customWidth="1"/>
    <col min="3" max="3" width="7.625" style="77" customWidth="1"/>
    <col min="4" max="4" width="20.875" style="71" customWidth="1"/>
    <col min="5" max="6" width="10.375" style="71" customWidth="1"/>
    <col min="7" max="10" width="10.375" style="72" customWidth="1"/>
    <col min="11" max="11" width="19.625" style="71" customWidth="1"/>
    <col min="12" max="12" width="10.375" style="71" customWidth="1"/>
    <col min="13" max="16" width="10.375" style="72" customWidth="1"/>
    <col min="17" max="17" width="13.875" style="78" customWidth="1"/>
    <col min="18" max="18" width="19.625" style="71" customWidth="1"/>
    <col min="19" max="19" width="10.375" style="71" customWidth="1"/>
    <col min="20" max="23" width="10.375" style="72" customWidth="1"/>
    <col min="24" max="24" width="13.625" style="75" customWidth="1"/>
    <col min="25" max="25" width="13.5" style="75" customWidth="1"/>
    <col min="26" max="30" width="5.75" style="67" customWidth="1"/>
    <col min="31" max="31" width="6.375" style="67" customWidth="1"/>
    <col min="32" max="32" width="9.5" style="67" customWidth="1"/>
    <col min="33" max="35" width="9" style="11"/>
    <col min="36" max="63" width="9" style="1"/>
    <col min="64" max="256" width="9" style="11"/>
    <col min="257" max="257" width="7.375" style="11" customWidth="1"/>
    <col min="258" max="258" width="5.375" style="11" customWidth="1"/>
    <col min="259" max="259" width="7.625" style="11" customWidth="1"/>
    <col min="260" max="260" width="19.625" style="11" customWidth="1"/>
    <col min="261" max="261" width="2.625" style="11" customWidth="1"/>
    <col min="262" max="264" width="12.625" style="11" customWidth="1"/>
    <col min="265" max="265" width="19.625" style="11" customWidth="1"/>
    <col min="266" max="266" width="2.625" style="11" customWidth="1"/>
    <col min="267" max="269" width="12.625" style="11" customWidth="1"/>
    <col min="270" max="274" width="2.625" style="11" customWidth="1"/>
    <col min="275" max="275" width="19.625" style="11" customWidth="1"/>
    <col min="276" max="276" width="2.625" style="11" customWidth="1"/>
    <col min="277" max="279" width="12.625" style="11" customWidth="1"/>
    <col min="280" max="281" width="15.625" style="11" customWidth="1"/>
    <col min="282" max="287" width="5.75" style="11" customWidth="1"/>
    <col min="288" max="288" width="7.125" style="11" customWidth="1"/>
    <col min="289" max="512" width="9" style="11"/>
    <col min="513" max="513" width="7.375" style="11" customWidth="1"/>
    <col min="514" max="514" width="5.375" style="11" customWidth="1"/>
    <col min="515" max="515" width="7.625" style="11" customWidth="1"/>
    <col min="516" max="516" width="19.625" style="11" customWidth="1"/>
    <col min="517" max="517" width="2.625" style="11" customWidth="1"/>
    <col min="518" max="520" width="12.625" style="11" customWidth="1"/>
    <col min="521" max="521" width="19.625" style="11" customWidth="1"/>
    <col min="522" max="522" width="2.625" style="11" customWidth="1"/>
    <col min="523" max="525" width="12.625" style="11" customWidth="1"/>
    <col min="526" max="530" width="2.625" style="11" customWidth="1"/>
    <col min="531" max="531" width="19.625" style="11" customWidth="1"/>
    <col min="532" max="532" width="2.625" style="11" customWidth="1"/>
    <col min="533" max="535" width="12.625" style="11" customWidth="1"/>
    <col min="536" max="537" width="15.625" style="11" customWidth="1"/>
    <col min="538" max="543" width="5.75" style="11" customWidth="1"/>
    <col min="544" max="544" width="7.125" style="11" customWidth="1"/>
    <col min="545" max="768" width="9" style="11"/>
    <col min="769" max="769" width="7.375" style="11" customWidth="1"/>
    <col min="770" max="770" width="5.375" style="11" customWidth="1"/>
    <col min="771" max="771" width="7.625" style="11" customWidth="1"/>
    <col min="772" max="772" width="19.625" style="11" customWidth="1"/>
    <col min="773" max="773" width="2.625" style="11" customWidth="1"/>
    <col min="774" max="776" width="12.625" style="11" customWidth="1"/>
    <col min="777" max="777" width="19.625" style="11" customWidth="1"/>
    <col min="778" max="778" width="2.625" style="11" customWidth="1"/>
    <col min="779" max="781" width="12.625" style="11" customWidth="1"/>
    <col min="782" max="786" width="2.625" style="11" customWidth="1"/>
    <col min="787" max="787" width="19.625" style="11" customWidth="1"/>
    <col min="788" max="788" width="2.625" style="11" customWidth="1"/>
    <col min="789" max="791" width="12.625" style="11" customWidth="1"/>
    <col min="792" max="793" width="15.625" style="11" customWidth="1"/>
    <col min="794" max="799" width="5.75" style="11" customWidth="1"/>
    <col min="800" max="800" width="7.125" style="11" customWidth="1"/>
    <col min="801" max="1024" width="9" style="11"/>
    <col min="1025" max="1025" width="7.375" style="11" customWidth="1"/>
    <col min="1026" max="1026" width="5.375" style="11" customWidth="1"/>
    <col min="1027" max="1027" width="7.625" style="11" customWidth="1"/>
    <col min="1028" max="1028" width="19.625" style="11" customWidth="1"/>
    <col min="1029" max="1029" width="2.625" style="11" customWidth="1"/>
    <col min="1030" max="1032" width="12.625" style="11" customWidth="1"/>
    <col min="1033" max="1033" width="19.625" style="11" customWidth="1"/>
    <col min="1034" max="1034" width="2.625" style="11" customWidth="1"/>
    <col min="1035" max="1037" width="12.625" style="11" customWidth="1"/>
    <col min="1038" max="1042" width="2.625" style="11" customWidth="1"/>
    <col min="1043" max="1043" width="19.625" style="11" customWidth="1"/>
    <col min="1044" max="1044" width="2.625" style="11" customWidth="1"/>
    <col min="1045" max="1047" width="12.625" style="11" customWidth="1"/>
    <col min="1048" max="1049" width="15.625" style="11" customWidth="1"/>
    <col min="1050" max="1055" width="5.75" style="11" customWidth="1"/>
    <col min="1056" max="1056" width="7.125" style="11" customWidth="1"/>
    <col min="1057" max="1280" width="9" style="11"/>
    <col min="1281" max="1281" width="7.375" style="11" customWidth="1"/>
    <col min="1282" max="1282" width="5.375" style="11" customWidth="1"/>
    <col min="1283" max="1283" width="7.625" style="11" customWidth="1"/>
    <col min="1284" max="1284" width="19.625" style="11" customWidth="1"/>
    <col min="1285" max="1285" width="2.625" style="11" customWidth="1"/>
    <col min="1286" max="1288" width="12.625" style="11" customWidth="1"/>
    <col min="1289" max="1289" width="19.625" style="11" customWidth="1"/>
    <col min="1290" max="1290" width="2.625" style="11" customWidth="1"/>
    <col min="1291" max="1293" width="12.625" style="11" customWidth="1"/>
    <col min="1294" max="1298" width="2.625" style="11" customWidth="1"/>
    <col min="1299" max="1299" width="19.625" style="11" customWidth="1"/>
    <col min="1300" max="1300" width="2.625" style="11" customWidth="1"/>
    <col min="1301" max="1303" width="12.625" style="11" customWidth="1"/>
    <col min="1304" max="1305" width="15.625" style="11" customWidth="1"/>
    <col min="1306" max="1311" width="5.75" style="11" customWidth="1"/>
    <col min="1312" max="1312" width="7.125" style="11" customWidth="1"/>
    <col min="1313" max="1536" width="9" style="11"/>
    <col min="1537" max="1537" width="7.375" style="11" customWidth="1"/>
    <col min="1538" max="1538" width="5.375" style="11" customWidth="1"/>
    <col min="1539" max="1539" width="7.625" style="11" customWidth="1"/>
    <col min="1540" max="1540" width="19.625" style="11" customWidth="1"/>
    <col min="1541" max="1541" width="2.625" style="11" customWidth="1"/>
    <col min="1542" max="1544" width="12.625" style="11" customWidth="1"/>
    <col min="1545" max="1545" width="19.625" style="11" customWidth="1"/>
    <col min="1546" max="1546" width="2.625" style="11" customWidth="1"/>
    <col min="1547" max="1549" width="12.625" style="11" customWidth="1"/>
    <col min="1550" max="1554" width="2.625" style="11" customWidth="1"/>
    <col min="1555" max="1555" width="19.625" style="11" customWidth="1"/>
    <col min="1556" max="1556" width="2.625" style="11" customWidth="1"/>
    <col min="1557" max="1559" width="12.625" style="11" customWidth="1"/>
    <col min="1560" max="1561" width="15.625" style="11" customWidth="1"/>
    <col min="1562" max="1567" width="5.75" style="11" customWidth="1"/>
    <col min="1568" max="1568" width="7.125" style="11" customWidth="1"/>
    <col min="1569" max="1792" width="9" style="11"/>
    <col min="1793" max="1793" width="7.375" style="11" customWidth="1"/>
    <col min="1794" max="1794" width="5.375" style="11" customWidth="1"/>
    <col min="1795" max="1795" width="7.625" style="11" customWidth="1"/>
    <col min="1796" max="1796" width="19.625" style="11" customWidth="1"/>
    <col min="1797" max="1797" width="2.625" style="11" customWidth="1"/>
    <col min="1798" max="1800" width="12.625" style="11" customWidth="1"/>
    <col min="1801" max="1801" width="19.625" style="11" customWidth="1"/>
    <col min="1802" max="1802" width="2.625" style="11" customWidth="1"/>
    <col min="1803" max="1805" width="12.625" style="11" customWidth="1"/>
    <col min="1806" max="1810" width="2.625" style="11" customWidth="1"/>
    <col min="1811" max="1811" width="19.625" style="11" customWidth="1"/>
    <col min="1812" max="1812" width="2.625" style="11" customWidth="1"/>
    <col min="1813" max="1815" width="12.625" style="11" customWidth="1"/>
    <col min="1816" max="1817" width="15.625" style="11" customWidth="1"/>
    <col min="1818" max="1823" width="5.75" style="11" customWidth="1"/>
    <col min="1824" max="1824" width="7.125" style="11" customWidth="1"/>
    <col min="1825" max="2048" width="9" style="11"/>
    <col min="2049" max="2049" width="7.375" style="11" customWidth="1"/>
    <col min="2050" max="2050" width="5.375" style="11" customWidth="1"/>
    <col min="2051" max="2051" width="7.625" style="11" customWidth="1"/>
    <col min="2052" max="2052" width="19.625" style="11" customWidth="1"/>
    <col min="2053" max="2053" width="2.625" style="11" customWidth="1"/>
    <col min="2054" max="2056" width="12.625" style="11" customWidth="1"/>
    <col min="2057" max="2057" width="19.625" style="11" customWidth="1"/>
    <col min="2058" max="2058" width="2.625" style="11" customWidth="1"/>
    <col min="2059" max="2061" width="12.625" style="11" customWidth="1"/>
    <col min="2062" max="2066" width="2.625" style="11" customWidth="1"/>
    <col min="2067" max="2067" width="19.625" style="11" customWidth="1"/>
    <col min="2068" max="2068" width="2.625" style="11" customWidth="1"/>
    <col min="2069" max="2071" width="12.625" style="11" customWidth="1"/>
    <col min="2072" max="2073" width="15.625" style="11" customWidth="1"/>
    <col min="2074" max="2079" width="5.75" style="11" customWidth="1"/>
    <col min="2080" max="2080" width="7.125" style="11" customWidth="1"/>
    <col min="2081" max="2304" width="9" style="11"/>
    <col min="2305" max="2305" width="7.375" style="11" customWidth="1"/>
    <col min="2306" max="2306" width="5.375" style="11" customWidth="1"/>
    <col min="2307" max="2307" width="7.625" style="11" customWidth="1"/>
    <col min="2308" max="2308" width="19.625" style="11" customWidth="1"/>
    <col min="2309" max="2309" width="2.625" style="11" customWidth="1"/>
    <col min="2310" max="2312" width="12.625" style="11" customWidth="1"/>
    <col min="2313" max="2313" width="19.625" style="11" customWidth="1"/>
    <col min="2314" max="2314" width="2.625" style="11" customWidth="1"/>
    <col min="2315" max="2317" width="12.625" style="11" customWidth="1"/>
    <col min="2318" max="2322" width="2.625" style="11" customWidth="1"/>
    <col min="2323" max="2323" width="19.625" style="11" customWidth="1"/>
    <col min="2324" max="2324" width="2.625" style="11" customWidth="1"/>
    <col min="2325" max="2327" width="12.625" style="11" customWidth="1"/>
    <col min="2328" max="2329" width="15.625" style="11" customWidth="1"/>
    <col min="2330" max="2335" width="5.75" style="11" customWidth="1"/>
    <col min="2336" max="2336" width="7.125" style="11" customWidth="1"/>
    <col min="2337" max="2560" width="9" style="11"/>
    <col min="2561" max="2561" width="7.375" style="11" customWidth="1"/>
    <col min="2562" max="2562" width="5.375" style="11" customWidth="1"/>
    <col min="2563" max="2563" width="7.625" style="11" customWidth="1"/>
    <col min="2564" max="2564" width="19.625" style="11" customWidth="1"/>
    <col min="2565" max="2565" width="2.625" style="11" customWidth="1"/>
    <col min="2566" max="2568" width="12.625" style="11" customWidth="1"/>
    <col min="2569" max="2569" width="19.625" style="11" customWidth="1"/>
    <col min="2570" max="2570" width="2.625" style="11" customWidth="1"/>
    <col min="2571" max="2573" width="12.625" style="11" customWidth="1"/>
    <col min="2574" max="2578" width="2.625" style="11" customWidth="1"/>
    <col min="2579" max="2579" width="19.625" style="11" customWidth="1"/>
    <col min="2580" max="2580" width="2.625" style="11" customWidth="1"/>
    <col min="2581" max="2583" width="12.625" style="11" customWidth="1"/>
    <col min="2584" max="2585" width="15.625" style="11" customWidth="1"/>
    <col min="2586" max="2591" width="5.75" style="11" customWidth="1"/>
    <col min="2592" max="2592" width="7.125" style="11" customWidth="1"/>
    <col min="2593" max="2816" width="9" style="11"/>
    <col min="2817" max="2817" width="7.375" style="11" customWidth="1"/>
    <col min="2818" max="2818" width="5.375" style="11" customWidth="1"/>
    <col min="2819" max="2819" width="7.625" style="11" customWidth="1"/>
    <col min="2820" max="2820" width="19.625" style="11" customWidth="1"/>
    <col min="2821" max="2821" width="2.625" style="11" customWidth="1"/>
    <col min="2822" max="2824" width="12.625" style="11" customWidth="1"/>
    <col min="2825" max="2825" width="19.625" style="11" customWidth="1"/>
    <col min="2826" max="2826" width="2.625" style="11" customWidth="1"/>
    <col min="2827" max="2829" width="12.625" style="11" customWidth="1"/>
    <col min="2830" max="2834" width="2.625" style="11" customWidth="1"/>
    <col min="2835" max="2835" width="19.625" style="11" customWidth="1"/>
    <col min="2836" max="2836" width="2.625" style="11" customWidth="1"/>
    <col min="2837" max="2839" width="12.625" style="11" customWidth="1"/>
    <col min="2840" max="2841" width="15.625" style="11" customWidth="1"/>
    <col min="2842" max="2847" width="5.75" style="11" customWidth="1"/>
    <col min="2848" max="2848" width="7.125" style="11" customWidth="1"/>
    <col min="2849" max="3072" width="9" style="11"/>
    <col min="3073" max="3073" width="7.375" style="11" customWidth="1"/>
    <col min="3074" max="3074" width="5.375" style="11" customWidth="1"/>
    <col min="3075" max="3075" width="7.625" style="11" customWidth="1"/>
    <col min="3076" max="3076" width="19.625" style="11" customWidth="1"/>
    <col min="3077" max="3077" width="2.625" style="11" customWidth="1"/>
    <col min="3078" max="3080" width="12.625" style="11" customWidth="1"/>
    <col min="3081" max="3081" width="19.625" style="11" customWidth="1"/>
    <col min="3082" max="3082" width="2.625" style="11" customWidth="1"/>
    <col min="3083" max="3085" width="12.625" style="11" customWidth="1"/>
    <col min="3086" max="3090" width="2.625" style="11" customWidth="1"/>
    <col min="3091" max="3091" width="19.625" style="11" customWidth="1"/>
    <col min="3092" max="3092" width="2.625" style="11" customWidth="1"/>
    <col min="3093" max="3095" width="12.625" style="11" customWidth="1"/>
    <col min="3096" max="3097" width="15.625" style="11" customWidth="1"/>
    <col min="3098" max="3103" width="5.75" style="11" customWidth="1"/>
    <col min="3104" max="3104" width="7.125" style="11" customWidth="1"/>
    <col min="3105" max="3328" width="9" style="11"/>
    <col min="3329" max="3329" width="7.375" style="11" customWidth="1"/>
    <col min="3330" max="3330" width="5.375" style="11" customWidth="1"/>
    <col min="3331" max="3331" width="7.625" style="11" customWidth="1"/>
    <col min="3332" max="3332" width="19.625" style="11" customWidth="1"/>
    <col min="3333" max="3333" width="2.625" style="11" customWidth="1"/>
    <col min="3334" max="3336" width="12.625" style="11" customWidth="1"/>
    <col min="3337" max="3337" width="19.625" style="11" customWidth="1"/>
    <col min="3338" max="3338" width="2.625" style="11" customWidth="1"/>
    <col min="3339" max="3341" width="12.625" style="11" customWidth="1"/>
    <col min="3342" max="3346" width="2.625" style="11" customWidth="1"/>
    <col min="3347" max="3347" width="19.625" style="11" customWidth="1"/>
    <col min="3348" max="3348" width="2.625" style="11" customWidth="1"/>
    <col min="3349" max="3351" width="12.625" style="11" customWidth="1"/>
    <col min="3352" max="3353" width="15.625" style="11" customWidth="1"/>
    <col min="3354" max="3359" width="5.75" style="11" customWidth="1"/>
    <col min="3360" max="3360" width="7.125" style="11" customWidth="1"/>
    <col min="3361" max="3584" width="9" style="11"/>
    <col min="3585" max="3585" width="7.375" style="11" customWidth="1"/>
    <col min="3586" max="3586" width="5.375" style="11" customWidth="1"/>
    <col min="3587" max="3587" width="7.625" style="11" customWidth="1"/>
    <col min="3588" max="3588" width="19.625" style="11" customWidth="1"/>
    <col min="3589" max="3589" width="2.625" style="11" customWidth="1"/>
    <col min="3590" max="3592" width="12.625" style="11" customWidth="1"/>
    <col min="3593" max="3593" width="19.625" style="11" customWidth="1"/>
    <col min="3594" max="3594" width="2.625" style="11" customWidth="1"/>
    <col min="3595" max="3597" width="12.625" style="11" customWidth="1"/>
    <col min="3598" max="3602" width="2.625" style="11" customWidth="1"/>
    <col min="3603" max="3603" width="19.625" style="11" customWidth="1"/>
    <col min="3604" max="3604" width="2.625" style="11" customWidth="1"/>
    <col min="3605" max="3607" width="12.625" style="11" customWidth="1"/>
    <col min="3608" max="3609" width="15.625" style="11" customWidth="1"/>
    <col min="3610" max="3615" width="5.75" style="11" customWidth="1"/>
    <col min="3616" max="3616" width="7.125" style="11" customWidth="1"/>
    <col min="3617" max="3840" width="9" style="11"/>
    <col min="3841" max="3841" width="7.375" style="11" customWidth="1"/>
    <col min="3842" max="3842" width="5.375" style="11" customWidth="1"/>
    <col min="3843" max="3843" width="7.625" style="11" customWidth="1"/>
    <col min="3844" max="3844" width="19.625" style="11" customWidth="1"/>
    <col min="3845" max="3845" width="2.625" style="11" customWidth="1"/>
    <col min="3846" max="3848" width="12.625" style="11" customWidth="1"/>
    <col min="3849" max="3849" width="19.625" style="11" customWidth="1"/>
    <col min="3850" max="3850" width="2.625" style="11" customWidth="1"/>
    <col min="3851" max="3853" width="12.625" style="11" customWidth="1"/>
    <col min="3854" max="3858" width="2.625" style="11" customWidth="1"/>
    <col min="3859" max="3859" width="19.625" style="11" customWidth="1"/>
    <col min="3860" max="3860" width="2.625" style="11" customWidth="1"/>
    <col min="3861" max="3863" width="12.625" style="11" customWidth="1"/>
    <col min="3864" max="3865" width="15.625" style="11" customWidth="1"/>
    <col min="3866" max="3871" width="5.75" style="11" customWidth="1"/>
    <col min="3872" max="3872" width="7.125" style="11" customWidth="1"/>
    <col min="3873" max="4096" width="9" style="11"/>
    <col min="4097" max="4097" width="7.375" style="11" customWidth="1"/>
    <col min="4098" max="4098" width="5.375" style="11" customWidth="1"/>
    <col min="4099" max="4099" width="7.625" style="11" customWidth="1"/>
    <col min="4100" max="4100" width="19.625" style="11" customWidth="1"/>
    <col min="4101" max="4101" width="2.625" style="11" customWidth="1"/>
    <col min="4102" max="4104" width="12.625" style="11" customWidth="1"/>
    <col min="4105" max="4105" width="19.625" style="11" customWidth="1"/>
    <col min="4106" max="4106" width="2.625" style="11" customWidth="1"/>
    <col min="4107" max="4109" width="12.625" style="11" customWidth="1"/>
    <col min="4110" max="4114" width="2.625" style="11" customWidth="1"/>
    <col min="4115" max="4115" width="19.625" style="11" customWidth="1"/>
    <col min="4116" max="4116" width="2.625" style="11" customWidth="1"/>
    <col min="4117" max="4119" width="12.625" style="11" customWidth="1"/>
    <col min="4120" max="4121" width="15.625" style="11" customWidth="1"/>
    <col min="4122" max="4127" width="5.75" style="11" customWidth="1"/>
    <col min="4128" max="4128" width="7.125" style="11" customWidth="1"/>
    <col min="4129" max="4352" width="9" style="11"/>
    <col min="4353" max="4353" width="7.375" style="11" customWidth="1"/>
    <col min="4354" max="4354" width="5.375" style="11" customWidth="1"/>
    <col min="4355" max="4355" width="7.625" style="11" customWidth="1"/>
    <col min="4356" max="4356" width="19.625" style="11" customWidth="1"/>
    <col min="4357" max="4357" width="2.625" style="11" customWidth="1"/>
    <col min="4358" max="4360" width="12.625" style="11" customWidth="1"/>
    <col min="4361" max="4361" width="19.625" style="11" customWidth="1"/>
    <col min="4362" max="4362" width="2.625" style="11" customWidth="1"/>
    <col min="4363" max="4365" width="12.625" style="11" customWidth="1"/>
    <col min="4366" max="4370" width="2.625" style="11" customWidth="1"/>
    <col min="4371" max="4371" width="19.625" style="11" customWidth="1"/>
    <col min="4372" max="4372" width="2.625" style="11" customWidth="1"/>
    <col min="4373" max="4375" width="12.625" style="11" customWidth="1"/>
    <col min="4376" max="4377" width="15.625" style="11" customWidth="1"/>
    <col min="4378" max="4383" width="5.75" style="11" customWidth="1"/>
    <col min="4384" max="4384" width="7.125" style="11" customWidth="1"/>
    <col min="4385" max="4608" width="9" style="11"/>
    <col min="4609" max="4609" width="7.375" style="11" customWidth="1"/>
    <col min="4610" max="4610" width="5.375" style="11" customWidth="1"/>
    <col min="4611" max="4611" width="7.625" style="11" customWidth="1"/>
    <col min="4612" max="4612" width="19.625" style="11" customWidth="1"/>
    <col min="4613" max="4613" width="2.625" style="11" customWidth="1"/>
    <col min="4614" max="4616" width="12.625" style="11" customWidth="1"/>
    <col min="4617" max="4617" width="19.625" style="11" customWidth="1"/>
    <col min="4618" max="4618" width="2.625" style="11" customWidth="1"/>
    <col min="4619" max="4621" width="12.625" style="11" customWidth="1"/>
    <col min="4622" max="4626" width="2.625" style="11" customWidth="1"/>
    <col min="4627" max="4627" width="19.625" style="11" customWidth="1"/>
    <col min="4628" max="4628" width="2.625" style="11" customWidth="1"/>
    <col min="4629" max="4631" width="12.625" style="11" customWidth="1"/>
    <col min="4632" max="4633" width="15.625" style="11" customWidth="1"/>
    <col min="4634" max="4639" width="5.75" style="11" customWidth="1"/>
    <col min="4640" max="4640" width="7.125" style="11" customWidth="1"/>
    <col min="4641" max="4864" width="9" style="11"/>
    <col min="4865" max="4865" width="7.375" style="11" customWidth="1"/>
    <col min="4866" max="4866" width="5.375" style="11" customWidth="1"/>
    <col min="4867" max="4867" width="7.625" style="11" customWidth="1"/>
    <col min="4868" max="4868" width="19.625" style="11" customWidth="1"/>
    <col min="4869" max="4869" width="2.625" style="11" customWidth="1"/>
    <col min="4870" max="4872" width="12.625" style="11" customWidth="1"/>
    <col min="4873" max="4873" width="19.625" style="11" customWidth="1"/>
    <col min="4874" max="4874" width="2.625" style="11" customWidth="1"/>
    <col min="4875" max="4877" width="12.625" style="11" customWidth="1"/>
    <col min="4878" max="4882" width="2.625" style="11" customWidth="1"/>
    <col min="4883" max="4883" width="19.625" style="11" customWidth="1"/>
    <col min="4884" max="4884" width="2.625" style="11" customWidth="1"/>
    <col min="4885" max="4887" width="12.625" style="11" customWidth="1"/>
    <col min="4888" max="4889" width="15.625" style="11" customWidth="1"/>
    <col min="4890" max="4895" width="5.75" style="11" customWidth="1"/>
    <col min="4896" max="4896" width="7.125" style="11" customWidth="1"/>
    <col min="4897" max="5120" width="9" style="11"/>
    <col min="5121" max="5121" width="7.375" style="11" customWidth="1"/>
    <col min="5122" max="5122" width="5.375" style="11" customWidth="1"/>
    <col min="5123" max="5123" width="7.625" style="11" customWidth="1"/>
    <col min="5124" max="5124" width="19.625" style="11" customWidth="1"/>
    <col min="5125" max="5125" width="2.625" style="11" customWidth="1"/>
    <col min="5126" max="5128" width="12.625" style="11" customWidth="1"/>
    <col min="5129" max="5129" width="19.625" style="11" customWidth="1"/>
    <col min="5130" max="5130" width="2.625" style="11" customWidth="1"/>
    <col min="5131" max="5133" width="12.625" style="11" customWidth="1"/>
    <col min="5134" max="5138" width="2.625" style="11" customWidth="1"/>
    <col min="5139" max="5139" width="19.625" style="11" customWidth="1"/>
    <col min="5140" max="5140" width="2.625" style="11" customWidth="1"/>
    <col min="5141" max="5143" width="12.625" style="11" customWidth="1"/>
    <col min="5144" max="5145" width="15.625" style="11" customWidth="1"/>
    <col min="5146" max="5151" width="5.75" style="11" customWidth="1"/>
    <col min="5152" max="5152" width="7.125" style="11" customWidth="1"/>
    <col min="5153" max="5376" width="9" style="11"/>
    <col min="5377" max="5377" width="7.375" style="11" customWidth="1"/>
    <col min="5378" max="5378" width="5.375" style="11" customWidth="1"/>
    <col min="5379" max="5379" width="7.625" style="11" customWidth="1"/>
    <col min="5380" max="5380" width="19.625" style="11" customWidth="1"/>
    <col min="5381" max="5381" width="2.625" style="11" customWidth="1"/>
    <col min="5382" max="5384" width="12.625" style="11" customWidth="1"/>
    <col min="5385" max="5385" width="19.625" style="11" customWidth="1"/>
    <col min="5386" max="5386" width="2.625" style="11" customWidth="1"/>
    <col min="5387" max="5389" width="12.625" style="11" customWidth="1"/>
    <col min="5390" max="5394" width="2.625" style="11" customWidth="1"/>
    <col min="5395" max="5395" width="19.625" style="11" customWidth="1"/>
    <col min="5396" max="5396" width="2.625" style="11" customWidth="1"/>
    <col min="5397" max="5399" width="12.625" style="11" customWidth="1"/>
    <col min="5400" max="5401" width="15.625" style="11" customWidth="1"/>
    <col min="5402" max="5407" width="5.75" style="11" customWidth="1"/>
    <col min="5408" max="5408" width="7.125" style="11" customWidth="1"/>
    <col min="5409" max="5632" width="9" style="11"/>
    <col min="5633" max="5633" width="7.375" style="11" customWidth="1"/>
    <col min="5634" max="5634" width="5.375" style="11" customWidth="1"/>
    <col min="5635" max="5635" width="7.625" style="11" customWidth="1"/>
    <col min="5636" max="5636" width="19.625" style="11" customWidth="1"/>
    <col min="5637" max="5637" width="2.625" style="11" customWidth="1"/>
    <col min="5638" max="5640" width="12.625" style="11" customWidth="1"/>
    <col min="5641" max="5641" width="19.625" style="11" customWidth="1"/>
    <col min="5642" max="5642" width="2.625" style="11" customWidth="1"/>
    <col min="5643" max="5645" width="12.625" style="11" customWidth="1"/>
    <col min="5646" max="5650" width="2.625" style="11" customWidth="1"/>
    <col min="5651" max="5651" width="19.625" style="11" customWidth="1"/>
    <col min="5652" max="5652" width="2.625" style="11" customWidth="1"/>
    <col min="5653" max="5655" width="12.625" style="11" customWidth="1"/>
    <col min="5656" max="5657" width="15.625" style="11" customWidth="1"/>
    <col min="5658" max="5663" width="5.75" style="11" customWidth="1"/>
    <col min="5664" max="5664" width="7.125" style="11" customWidth="1"/>
    <col min="5665" max="5888" width="9" style="11"/>
    <col min="5889" max="5889" width="7.375" style="11" customWidth="1"/>
    <col min="5890" max="5890" width="5.375" style="11" customWidth="1"/>
    <col min="5891" max="5891" width="7.625" style="11" customWidth="1"/>
    <col min="5892" max="5892" width="19.625" style="11" customWidth="1"/>
    <col min="5893" max="5893" width="2.625" style="11" customWidth="1"/>
    <col min="5894" max="5896" width="12.625" style="11" customWidth="1"/>
    <col min="5897" max="5897" width="19.625" style="11" customWidth="1"/>
    <col min="5898" max="5898" width="2.625" style="11" customWidth="1"/>
    <col min="5899" max="5901" width="12.625" style="11" customWidth="1"/>
    <col min="5902" max="5906" width="2.625" style="11" customWidth="1"/>
    <col min="5907" max="5907" width="19.625" style="11" customWidth="1"/>
    <col min="5908" max="5908" width="2.625" style="11" customWidth="1"/>
    <col min="5909" max="5911" width="12.625" style="11" customWidth="1"/>
    <col min="5912" max="5913" width="15.625" style="11" customWidth="1"/>
    <col min="5914" max="5919" width="5.75" style="11" customWidth="1"/>
    <col min="5920" max="5920" width="7.125" style="11" customWidth="1"/>
    <col min="5921" max="6144" width="9" style="11"/>
    <col min="6145" max="6145" width="7.375" style="11" customWidth="1"/>
    <col min="6146" max="6146" width="5.375" style="11" customWidth="1"/>
    <col min="6147" max="6147" width="7.625" style="11" customWidth="1"/>
    <col min="6148" max="6148" width="19.625" style="11" customWidth="1"/>
    <col min="6149" max="6149" width="2.625" style="11" customWidth="1"/>
    <col min="6150" max="6152" width="12.625" style="11" customWidth="1"/>
    <col min="6153" max="6153" width="19.625" style="11" customWidth="1"/>
    <col min="6154" max="6154" width="2.625" style="11" customWidth="1"/>
    <col min="6155" max="6157" width="12.625" style="11" customWidth="1"/>
    <col min="6158" max="6162" width="2.625" style="11" customWidth="1"/>
    <col min="6163" max="6163" width="19.625" style="11" customWidth="1"/>
    <col min="6164" max="6164" width="2.625" style="11" customWidth="1"/>
    <col min="6165" max="6167" width="12.625" style="11" customWidth="1"/>
    <col min="6168" max="6169" width="15.625" style="11" customWidth="1"/>
    <col min="6170" max="6175" width="5.75" style="11" customWidth="1"/>
    <col min="6176" max="6176" width="7.125" style="11" customWidth="1"/>
    <col min="6177" max="6400" width="9" style="11"/>
    <col min="6401" max="6401" width="7.375" style="11" customWidth="1"/>
    <col min="6402" max="6402" width="5.375" style="11" customWidth="1"/>
    <col min="6403" max="6403" width="7.625" style="11" customWidth="1"/>
    <col min="6404" max="6404" width="19.625" style="11" customWidth="1"/>
    <col min="6405" max="6405" width="2.625" style="11" customWidth="1"/>
    <col min="6406" max="6408" width="12.625" style="11" customWidth="1"/>
    <col min="6409" max="6409" width="19.625" style="11" customWidth="1"/>
    <col min="6410" max="6410" width="2.625" style="11" customWidth="1"/>
    <col min="6411" max="6413" width="12.625" style="11" customWidth="1"/>
    <col min="6414" max="6418" width="2.625" style="11" customWidth="1"/>
    <col min="6419" max="6419" width="19.625" style="11" customWidth="1"/>
    <col min="6420" max="6420" width="2.625" style="11" customWidth="1"/>
    <col min="6421" max="6423" width="12.625" style="11" customWidth="1"/>
    <col min="6424" max="6425" width="15.625" style="11" customWidth="1"/>
    <col min="6426" max="6431" width="5.75" style="11" customWidth="1"/>
    <col min="6432" max="6432" width="7.125" style="11" customWidth="1"/>
    <col min="6433" max="6656" width="9" style="11"/>
    <col min="6657" max="6657" width="7.375" style="11" customWidth="1"/>
    <col min="6658" max="6658" width="5.375" style="11" customWidth="1"/>
    <col min="6659" max="6659" width="7.625" style="11" customWidth="1"/>
    <col min="6660" max="6660" width="19.625" style="11" customWidth="1"/>
    <col min="6661" max="6661" width="2.625" style="11" customWidth="1"/>
    <col min="6662" max="6664" width="12.625" style="11" customWidth="1"/>
    <col min="6665" max="6665" width="19.625" style="11" customWidth="1"/>
    <col min="6666" max="6666" width="2.625" style="11" customWidth="1"/>
    <col min="6667" max="6669" width="12.625" style="11" customWidth="1"/>
    <col min="6670" max="6674" width="2.625" style="11" customWidth="1"/>
    <col min="6675" max="6675" width="19.625" style="11" customWidth="1"/>
    <col min="6676" max="6676" width="2.625" style="11" customWidth="1"/>
    <col min="6677" max="6679" width="12.625" style="11" customWidth="1"/>
    <col min="6680" max="6681" width="15.625" style="11" customWidth="1"/>
    <col min="6682" max="6687" width="5.75" style="11" customWidth="1"/>
    <col min="6688" max="6688" width="7.125" style="11" customWidth="1"/>
    <col min="6689" max="6912" width="9" style="11"/>
    <col min="6913" max="6913" width="7.375" style="11" customWidth="1"/>
    <col min="6914" max="6914" width="5.375" style="11" customWidth="1"/>
    <col min="6915" max="6915" width="7.625" style="11" customWidth="1"/>
    <col min="6916" max="6916" width="19.625" style="11" customWidth="1"/>
    <col min="6917" max="6917" width="2.625" style="11" customWidth="1"/>
    <col min="6918" max="6920" width="12.625" style="11" customWidth="1"/>
    <col min="6921" max="6921" width="19.625" style="11" customWidth="1"/>
    <col min="6922" max="6922" width="2.625" style="11" customWidth="1"/>
    <col min="6923" max="6925" width="12.625" style="11" customWidth="1"/>
    <col min="6926" max="6930" width="2.625" style="11" customWidth="1"/>
    <col min="6931" max="6931" width="19.625" style="11" customWidth="1"/>
    <col min="6932" max="6932" width="2.625" style="11" customWidth="1"/>
    <col min="6933" max="6935" width="12.625" style="11" customWidth="1"/>
    <col min="6936" max="6937" width="15.625" style="11" customWidth="1"/>
    <col min="6938" max="6943" width="5.75" style="11" customWidth="1"/>
    <col min="6944" max="6944" width="7.125" style="11" customWidth="1"/>
    <col min="6945" max="7168" width="9" style="11"/>
    <col min="7169" max="7169" width="7.375" style="11" customWidth="1"/>
    <col min="7170" max="7170" width="5.375" style="11" customWidth="1"/>
    <col min="7171" max="7171" width="7.625" style="11" customWidth="1"/>
    <col min="7172" max="7172" width="19.625" style="11" customWidth="1"/>
    <col min="7173" max="7173" width="2.625" style="11" customWidth="1"/>
    <col min="7174" max="7176" width="12.625" style="11" customWidth="1"/>
    <col min="7177" max="7177" width="19.625" style="11" customWidth="1"/>
    <col min="7178" max="7178" width="2.625" style="11" customWidth="1"/>
    <col min="7179" max="7181" width="12.625" style="11" customWidth="1"/>
    <col min="7182" max="7186" width="2.625" style="11" customWidth="1"/>
    <col min="7187" max="7187" width="19.625" style="11" customWidth="1"/>
    <col min="7188" max="7188" width="2.625" style="11" customWidth="1"/>
    <col min="7189" max="7191" width="12.625" style="11" customWidth="1"/>
    <col min="7192" max="7193" width="15.625" style="11" customWidth="1"/>
    <col min="7194" max="7199" width="5.75" style="11" customWidth="1"/>
    <col min="7200" max="7200" width="7.125" style="11" customWidth="1"/>
    <col min="7201" max="7424" width="9" style="11"/>
    <col min="7425" max="7425" width="7.375" style="11" customWidth="1"/>
    <col min="7426" max="7426" width="5.375" style="11" customWidth="1"/>
    <col min="7427" max="7427" width="7.625" style="11" customWidth="1"/>
    <col min="7428" max="7428" width="19.625" style="11" customWidth="1"/>
    <col min="7429" max="7429" width="2.625" style="11" customWidth="1"/>
    <col min="7430" max="7432" width="12.625" style="11" customWidth="1"/>
    <col min="7433" max="7433" width="19.625" style="11" customWidth="1"/>
    <col min="7434" max="7434" width="2.625" style="11" customWidth="1"/>
    <col min="7435" max="7437" width="12.625" style="11" customWidth="1"/>
    <col min="7438" max="7442" width="2.625" style="11" customWidth="1"/>
    <col min="7443" max="7443" width="19.625" style="11" customWidth="1"/>
    <col min="7444" max="7444" width="2.625" style="11" customWidth="1"/>
    <col min="7445" max="7447" width="12.625" style="11" customWidth="1"/>
    <col min="7448" max="7449" width="15.625" style="11" customWidth="1"/>
    <col min="7450" max="7455" width="5.75" style="11" customWidth="1"/>
    <col min="7456" max="7456" width="7.125" style="11" customWidth="1"/>
    <col min="7457" max="7680" width="9" style="11"/>
    <col min="7681" max="7681" width="7.375" style="11" customWidth="1"/>
    <col min="7682" max="7682" width="5.375" style="11" customWidth="1"/>
    <col min="7683" max="7683" width="7.625" style="11" customWidth="1"/>
    <col min="7684" max="7684" width="19.625" style="11" customWidth="1"/>
    <col min="7685" max="7685" width="2.625" style="11" customWidth="1"/>
    <col min="7686" max="7688" width="12.625" style="11" customWidth="1"/>
    <col min="7689" max="7689" width="19.625" style="11" customWidth="1"/>
    <col min="7690" max="7690" width="2.625" style="11" customWidth="1"/>
    <col min="7691" max="7693" width="12.625" style="11" customWidth="1"/>
    <col min="7694" max="7698" width="2.625" style="11" customWidth="1"/>
    <col min="7699" max="7699" width="19.625" style="11" customWidth="1"/>
    <col min="7700" max="7700" width="2.625" style="11" customWidth="1"/>
    <col min="7701" max="7703" width="12.625" style="11" customWidth="1"/>
    <col min="7704" max="7705" width="15.625" style="11" customWidth="1"/>
    <col min="7706" max="7711" width="5.75" style="11" customWidth="1"/>
    <col min="7712" max="7712" width="7.125" style="11" customWidth="1"/>
    <col min="7713" max="7936" width="9" style="11"/>
    <col min="7937" max="7937" width="7.375" style="11" customWidth="1"/>
    <col min="7938" max="7938" width="5.375" style="11" customWidth="1"/>
    <col min="7939" max="7939" width="7.625" style="11" customWidth="1"/>
    <col min="7940" max="7940" width="19.625" style="11" customWidth="1"/>
    <col min="7941" max="7941" width="2.625" style="11" customWidth="1"/>
    <col min="7942" max="7944" width="12.625" style="11" customWidth="1"/>
    <col min="7945" max="7945" width="19.625" style="11" customWidth="1"/>
    <col min="7946" max="7946" width="2.625" style="11" customWidth="1"/>
    <col min="7947" max="7949" width="12.625" style="11" customWidth="1"/>
    <col min="7950" max="7954" width="2.625" style="11" customWidth="1"/>
    <col min="7955" max="7955" width="19.625" style="11" customWidth="1"/>
    <col min="7956" max="7956" width="2.625" style="11" customWidth="1"/>
    <col min="7957" max="7959" width="12.625" style="11" customWidth="1"/>
    <col min="7960" max="7961" width="15.625" style="11" customWidth="1"/>
    <col min="7962" max="7967" width="5.75" style="11" customWidth="1"/>
    <col min="7968" max="7968" width="7.125" style="11" customWidth="1"/>
    <col min="7969" max="8192" width="9" style="11"/>
    <col min="8193" max="8193" width="7.375" style="11" customWidth="1"/>
    <col min="8194" max="8194" width="5.375" style="11" customWidth="1"/>
    <col min="8195" max="8195" width="7.625" style="11" customWidth="1"/>
    <col min="8196" max="8196" width="19.625" style="11" customWidth="1"/>
    <col min="8197" max="8197" width="2.625" style="11" customWidth="1"/>
    <col min="8198" max="8200" width="12.625" style="11" customWidth="1"/>
    <col min="8201" max="8201" width="19.625" style="11" customWidth="1"/>
    <col min="8202" max="8202" width="2.625" style="11" customWidth="1"/>
    <col min="8203" max="8205" width="12.625" style="11" customWidth="1"/>
    <col min="8206" max="8210" width="2.625" style="11" customWidth="1"/>
    <col min="8211" max="8211" width="19.625" style="11" customWidth="1"/>
    <col min="8212" max="8212" width="2.625" style="11" customWidth="1"/>
    <col min="8213" max="8215" width="12.625" style="11" customWidth="1"/>
    <col min="8216" max="8217" width="15.625" style="11" customWidth="1"/>
    <col min="8218" max="8223" width="5.75" style="11" customWidth="1"/>
    <col min="8224" max="8224" width="7.125" style="11" customWidth="1"/>
    <col min="8225" max="8448" width="9" style="11"/>
    <col min="8449" max="8449" width="7.375" style="11" customWidth="1"/>
    <col min="8450" max="8450" width="5.375" style="11" customWidth="1"/>
    <col min="8451" max="8451" width="7.625" style="11" customWidth="1"/>
    <col min="8452" max="8452" width="19.625" style="11" customWidth="1"/>
    <col min="8453" max="8453" width="2.625" style="11" customWidth="1"/>
    <col min="8454" max="8456" width="12.625" style="11" customWidth="1"/>
    <col min="8457" max="8457" width="19.625" style="11" customWidth="1"/>
    <col min="8458" max="8458" width="2.625" style="11" customWidth="1"/>
    <col min="8459" max="8461" width="12.625" style="11" customWidth="1"/>
    <col min="8462" max="8466" width="2.625" style="11" customWidth="1"/>
    <col min="8467" max="8467" width="19.625" style="11" customWidth="1"/>
    <col min="8468" max="8468" width="2.625" style="11" customWidth="1"/>
    <col min="8469" max="8471" width="12.625" style="11" customWidth="1"/>
    <col min="8472" max="8473" width="15.625" style="11" customWidth="1"/>
    <col min="8474" max="8479" width="5.75" style="11" customWidth="1"/>
    <col min="8480" max="8480" width="7.125" style="11" customWidth="1"/>
    <col min="8481" max="8704" width="9" style="11"/>
    <col min="8705" max="8705" width="7.375" style="11" customWidth="1"/>
    <col min="8706" max="8706" width="5.375" style="11" customWidth="1"/>
    <col min="8707" max="8707" width="7.625" style="11" customWidth="1"/>
    <col min="8708" max="8708" width="19.625" style="11" customWidth="1"/>
    <col min="8709" max="8709" width="2.625" style="11" customWidth="1"/>
    <col min="8710" max="8712" width="12.625" style="11" customWidth="1"/>
    <col min="8713" max="8713" width="19.625" style="11" customWidth="1"/>
    <col min="8714" max="8714" width="2.625" style="11" customWidth="1"/>
    <col min="8715" max="8717" width="12.625" style="11" customWidth="1"/>
    <col min="8718" max="8722" width="2.625" style="11" customWidth="1"/>
    <col min="8723" max="8723" width="19.625" style="11" customWidth="1"/>
    <col min="8724" max="8724" width="2.625" style="11" customWidth="1"/>
    <col min="8725" max="8727" width="12.625" style="11" customWidth="1"/>
    <col min="8728" max="8729" width="15.625" style="11" customWidth="1"/>
    <col min="8730" max="8735" width="5.75" style="11" customWidth="1"/>
    <col min="8736" max="8736" width="7.125" style="11" customWidth="1"/>
    <col min="8737" max="8960" width="9" style="11"/>
    <col min="8961" max="8961" width="7.375" style="11" customWidth="1"/>
    <col min="8962" max="8962" width="5.375" style="11" customWidth="1"/>
    <col min="8963" max="8963" width="7.625" style="11" customWidth="1"/>
    <col min="8964" max="8964" width="19.625" style="11" customWidth="1"/>
    <col min="8965" max="8965" width="2.625" style="11" customWidth="1"/>
    <col min="8966" max="8968" width="12.625" style="11" customWidth="1"/>
    <col min="8969" max="8969" width="19.625" style="11" customWidth="1"/>
    <col min="8970" max="8970" width="2.625" style="11" customWidth="1"/>
    <col min="8971" max="8973" width="12.625" style="11" customWidth="1"/>
    <col min="8974" max="8978" width="2.625" style="11" customWidth="1"/>
    <col min="8979" max="8979" width="19.625" style="11" customWidth="1"/>
    <col min="8980" max="8980" width="2.625" style="11" customWidth="1"/>
    <col min="8981" max="8983" width="12.625" style="11" customWidth="1"/>
    <col min="8984" max="8985" width="15.625" style="11" customWidth="1"/>
    <col min="8986" max="8991" width="5.75" style="11" customWidth="1"/>
    <col min="8992" max="8992" width="7.125" style="11" customWidth="1"/>
    <col min="8993" max="9216" width="9" style="11"/>
    <col min="9217" max="9217" width="7.375" style="11" customWidth="1"/>
    <col min="9218" max="9218" width="5.375" style="11" customWidth="1"/>
    <col min="9219" max="9219" width="7.625" style="11" customWidth="1"/>
    <col min="9220" max="9220" width="19.625" style="11" customWidth="1"/>
    <col min="9221" max="9221" width="2.625" style="11" customWidth="1"/>
    <col min="9222" max="9224" width="12.625" style="11" customWidth="1"/>
    <col min="9225" max="9225" width="19.625" style="11" customWidth="1"/>
    <col min="9226" max="9226" width="2.625" style="11" customWidth="1"/>
    <col min="9227" max="9229" width="12.625" style="11" customWidth="1"/>
    <col min="9230" max="9234" width="2.625" style="11" customWidth="1"/>
    <col min="9235" max="9235" width="19.625" style="11" customWidth="1"/>
    <col min="9236" max="9236" width="2.625" style="11" customWidth="1"/>
    <col min="9237" max="9239" width="12.625" style="11" customWidth="1"/>
    <col min="9240" max="9241" width="15.625" style="11" customWidth="1"/>
    <col min="9242" max="9247" width="5.75" style="11" customWidth="1"/>
    <col min="9248" max="9248" width="7.125" style="11" customWidth="1"/>
    <col min="9249" max="9472" width="9" style="11"/>
    <col min="9473" max="9473" width="7.375" style="11" customWidth="1"/>
    <col min="9474" max="9474" width="5.375" style="11" customWidth="1"/>
    <col min="9475" max="9475" width="7.625" style="11" customWidth="1"/>
    <col min="9476" max="9476" width="19.625" style="11" customWidth="1"/>
    <col min="9477" max="9477" width="2.625" style="11" customWidth="1"/>
    <col min="9478" max="9480" width="12.625" style="11" customWidth="1"/>
    <col min="9481" max="9481" width="19.625" style="11" customWidth="1"/>
    <col min="9482" max="9482" width="2.625" style="11" customWidth="1"/>
    <col min="9483" max="9485" width="12.625" style="11" customWidth="1"/>
    <col min="9486" max="9490" width="2.625" style="11" customWidth="1"/>
    <col min="9491" max="9491" width="19.625" style="11" customWidth="1"/>
    <col min="9492" max="9492" width="2.625" style="11" customWidth="1"/>
    <col min="9493" max="9495" width="12.625" style="11" customWidth="1"/>
    <col min="9496" max="9497" width="15.625" style="11" customWidth="1"/>
    <col min="9498" max="9503" width="5.75" style="11" customWidth="1"/>
    <col min="9504" max="9504" width="7.125" style="11" customWidth="1"/>
    <col min="9505" max="9728" width="9" style="11"/>
    <col min="9729" max="9729" width="7.375" style="11" customWidth="1"/>
    <col min="9730" max="9730" width="5.375" style="11" customWidth="1"/>
    <col min="9731" max="9731" width="7.625" style="11" customWidth="1"/>
    <col min="9732" max="9732" width="19.625" style="11" customWidth="1"/>
    <col min="9733" max="9733" width="2.625" style="11" customWidth="1"/>
    <col min="9734" max="9736" width="12.625" style="11" customWidth="1"/>
    <col min="9737" max="9737" width="19.625" style="11" customWidth="1"/>
    <col min="9738" max="9738" width="2.625" style="11" customWidth="1"/>
    <col min="9739" max="9741" width="12.625" style="11" customWidth="1"/>
    <col min="9742" max="9746" width="2.625" style="11" customWidth="1"/>
    <col min="9747" max="9747" width="19.625" style="11" customWidth="1"/>
    <col min="9748" max="9748" width="2.625" style="11" customWidth="1"/>
    <col min="9749" max="9751" width="12.625" style="11" customWidth="1"/>
    <col min="9752" max="9753" width="15.625" style="11" customWidth="1"/>
    <col min="9754" max="9759" width="5.75" style="11" customWidth="1"/>
    <col min="9760" max="9760" width="7.125" style="11" customWidth="1"/>
    <col min="9761" max="9984" width="9" style="11"/>
    <col min="9985" max="9985" width="7.375" style="11" customWidth="1"/>
    <col min="9986" max="9986" width="5.375" style="11" customWidth="1"/>
    <col min="9987" max="9987" width="7.625" style="11" customWidth="1"/>
    <col min="9988" max="9988" width="19.625" style="11" customWidth="1"/>
    <col min="9989" max="9989" width="2.625" style="11" customWidth="1"/>
    <col min="9990" max="9992" width="12.625" style="11" customWidth="1"/>
    <col min="9993" max="9993" width="19.625" style="11" customWidth="1"/>
    <col min="9994" max="9994" width="2.625" style="11" customWidth="1"/>
    <col min="9995" max="9997" width="12.625" style="11" customWidth="1"/>
    <col min="9998" max="10002" width="2.625" style="11" customWidth="1"/>
    <col min="10003" max="10003" width="19.625" style="11" customWidth="1"/>
    <col min="10004" max="10004" width="2.625" style="11" customWidth="1"/>
    <col min="10005" max="10007" width="12.625" style="11" customWidth="1"/>
    <col min="10008" max="10009" width="15.625" style="11" customWidth="1"/>
    <col min="10010" max="10015" width="5.75" style="11" customWidth="1"/>
    <col min="10016" max="10016" width="7.125" style="11" customWidth="1"/>
    <col min="10017" max="10240" width="9" style="11"/>
    <col min="10241" max="10241" width="7.375" style="11" customWidth="1"/>
    <col min="10242" max="10242" width="5.375" style="11" customWidth="1"/>
    <col min="10243" max="10243" width="7.625" style="11" customWidth="1"/>
    <col min="10244" max="10244" width="19.625" style="11" customWidth="1"/>
    <col min="10245" max="10245" width="2.625" style="11" customWidth="1"/>
    <col min="10246" max="10248" width="12.625" style="11" customWidth="1"/>
    <col min="10249" max="10249" width="19.625" style="11" customWidth="1"/>
    <col min="10250" max="10250" width="2.625" style="11" customWidth="1"/>
    <col min="10251" max="10253" width="12.625" style="11" customWidth="1"/>
    <col min="10254" max="10258" width="2.625" style="11" customWidth="1"/>
    <col min="10259" max="10259" width="19.625" style="11" customWidth="1"/>
    <col min="10260" max="10260" width="2.625" style="11" customWidth="1"/>
    <col min="10261" max="10263" width="12.625" style="11" customWidth="1"/>
    <col min="10264" max="10265" width="15.625" style="11" customWidth="1"/>
    <col min="10266" max="10271" width="5.75" style="11" customWidth="1"/>
    <col min="10272" max="10272" width="7.125" style="11" customWidth="1"/>
    <col min="10273" max="10496" width="9" style="11"/>
    <col min="10497" max="10497" width="7.375" style="11" customWidth="1"/>
    <col min="10498" max="10498" width="5.375" style="11" customWidth="1"/>
    <col min="10499" max="10499" width="7.625" style="11" customWidth="1"/>
    <col min="10500" max="10500" width="19.625" style="11" customWidth="1"/>
    <col min="10501" max="10501" width="2.625" style="11" customWidth="1"/>
    <col min="10502" max="10504" width="12.625" style="11" customWidth="1"/>
    <col min="10505" max="10505" width="19.625" style="11" customWidth="1"/>
    <col min="10506" max="10506" width="2.625" style="11" customWidth="1"/>
    <col min="10507" max="10509" width="12.625" style="11" customWidth="1"/>
    <col min="10510" max="10514" width="2.625" style="11" customWidth="1"/>
    <col min="10515" max="10515" width="19.625" style="11" customWidth="1"/>
    <col min="10516" max="10516" width="2.625" style="11" customWidth="1"/>
    <col min="10517" max="10519" width="12.625" style="11" customWidth="1"/>
    <col min="10520" max="10521" width="15.625" style="11" customWidth="1"/>
    <col min="10522" max="10527" width="5.75" style="11" customWidth="1"/>
    <col min="10528" max="10528" width="7.125" style="11" customWidth="1"/>
    <col min="10529" max="10752" width="9" style="11"/>
    <col min="10753" max="10753" width="7.375" style="11" customWidth="1"/>
    <col min="10754" max="10754" width="5.375" style="11" customWidth="1"/>
    <col min="10755" max="10755" width="7.625" style="11" customWidth="1"/>
    <col min="10756" max="10756" width="19.625" style="11" customWidth="1"/>
    <col min="10757" max="10757" width="2.625" style="11" customWidth="1"/>
    <col min="10758" max="10760" width="12.625" style="11" customWidth="1"/>
    <col min="10761" max="10761" width="19.625" style="11" customWidth="1"/>
    <col min="10762" max="10762" width="2.625" style="11" customWidth="1"/>
    <col min="10763" max="10765" width="12.625" style="11" customWidth="1"/>
    <col min="10766" max="10770" width="2.625" style="11" customWidth="1"/>
    <col min="10771" max="10771" width="19.625" style="11" customWidth="1"/>
    <col min="10772" max="10772" width="2.625" style="11" customWidth="1"/>
    <col min="10773" max="10775" width="12.625" style="11" customWidth="1"/>
    <col min="10776" max="10777" width="15.625" style="11" customWidth="1"/>
    <col min="10778" max="10783" width="5.75" style="11" customWidth="1"/>
    <col min="10784" max="10784" width="7.125" style="11" customWidth="1"/>
    <col min="10785" max="11008" width="9" style="11"/>
    <col min="11009" max="11009" width="7.375" style="11" customWidth="1"/>
    <col min="11010" max="11010" width="5.375" style="11" customWidth="1"/>
    <col min="11011" max="11011" width="7.625" style="11" customWidth="1"/>
    <col min="11012" max="11012" width="19.625" style="11" customWidth="1"/>
    <col min="11013" max="11013" width="2.625" style="11" customWidth="1"/>
    <col min="11014" max="11016" width="12.625" style="11" customWidth="1"/>
    <col min="11017" max="11017" width="19.625" style="11" customWidth="1"/>
    <col min="11018" max="11018" width="2.625" style="11" customWidth="1"/>
    <col min="11019" max="11021" width="12.625" style="11" customWidth="1"/>
    <col min="11022" max="11026" width="2.625" style="11" customWidth="1"/>
    <col min="11027" max="11027" width="19.625" style="11" customWidth="1"/>
    <col min="11028" max="11028" width="2.625" style="11" customWidth="1"/>
    <col min="11029" max="11031" width="12.625" style="11" customWidth="1"/>
    <col min="11032" max="11033" width="15.625" style="11" customWidth="1"/>
    <col min="11034" max="11039" width="5.75" style="11" customWidth="1"/>
    <col min="11040" max="11040" width="7.125" style="11" customWidth="1"/>
    <col min="11041" max="11264" width="9" style="11"/>
    <col min="11265" max="11265" width="7.375" style="11" customWidth="1"/>
    <col min="11266" max="11266" width="5.375" style="11" customWidth="1"/>
    <col min="11267" max="11267" width="7.625" style="11" customWidth="1"/>
    <col min="11268" max="11268" width="19.625" style="11" customWidth="1"/>
    <col min="11269" max="11269" width="2.625" style="11" customWidth="1"/>
    <col min="11270" max="11272" width="12.625" style="11" customWidth="1"/>
    <col min="11273" max="11273" width="19.625" style="11" customWidth="1"/>
    <col min="11274" max="11274" width="2.625" style="11" customWidth="1"/>
    <col min="11275" max="11277" width="12.625" style="11" customWidth="1"/>
    <col min="11278" max="11282" width="2.625" style="11" customWidth="1"/>
    <col min="11283" max="11283" width="19.625" style="11" customWidth="1"/>
    <col min="11284" max="11284" width="2.625" style="11" customWidth="1"/>
    <col min="11285" max="11287" width="12.625" style="11" customWidth="1"/>
    <col min="11288" max="11289" width="15.625" style="11" customWidth="1"/>
    <col min="11290" max="11295" width="5.75" style="11" customWidth="1"/>
    <col min="11296" max="11296" width="7.125" style="11" customWidth="1"/>
    <col min="11297" max="11520" width="9" style="11"/>
    <col min="11521" max="11521" width="7.375" style="11" customWidth="1"/>
    <col min="11522" max="11522" width="5.375" style="11" customWidth="1"/>
    <col min="11523" max="11523" width="7.625" style="11" customWidth="1"/>
    <col min="11524" max="11524" width="19.625" style="11" customWidth="1"/>
    <col min="11525" max="11525" width="2.625" style="11" customWidth="1"/>
    <col min="11526" max="11528" width="12.625" style="11" customWidth="1"/>
    <col min="11529" max="11529" width="19.625" style="11" customWidth="1"/>
    <col min="11530" max="11530" width="2.625" style="11" customWidth="1"/>
    <col min="11531" max="11533" width="12.625" style="11" customWidth="1"/>
    <col min="11534" max="11538" width="2.625" style="11" customWidth="1"/>
    <col min="11539" max="11539" width="19.625" style="11" customWidth="1"/>
    <col min="11540" max="11540" width="2.625" style="11" customWidth="1"/>
    <col min="11541" max="11543" width="12.625" style="11" customWidth="1"/>
    <col min="11544" max="11545" width="15.625" style="11" customWidth="1"/>
    <col min="11546" max="11551" width="5.75" style="11" customWidth="1"/>
    <col min="11552" max="11552" width="7.125" style="11" customWidth="1"/>
    <col min="11553" max="11776" width="9" style="11"/>
    <col min="11777" max="11777" width="7.375" style="11" customWidth="1"/>
    <col min="11778" max="11778" width="5.375" style="11" customWidth="1"/>
    <col min="11779" max="11779" width="7.625" style="11" customWidth="1"/>
    <col min="11780" max="11780" width="19.625" style="11" customWidth="1"/>
    <col min="11781" max="11781" width="2.625" style="11" customWidth="1"/>
    <col min="11782" max="11784" width="12.625" style="11" customWidth="1"/>
    <col min="11785" max="11785" width="19.625" style="11" customWidth="1"/>
    <col min="11786" max="11786" width="2.625" style="11" customWidth="1"/>
    <col min="11787" max="11789" width="12.625" style="11" customWidth="1"/>
    <col min="11790" max="11794" width="2.625" style="11" customWidth="1"/>
    <col min="11795" max="11795" width="19.625" style="11" customWidth="1"/>
    <col min="11796" max="11796" width="2.625" style="11" customWidth="1"/>
    <col min="11797" max="11799" width="12.625" style="11" customWidth="1"/>
    <col min="11800" max="11801" width="15.625" style="11" customWidth="1"/>
    <col min="11802" max="11807" width="5.75" style="11" customWidth="1"/>
    <col min="11808" max="11808" width="7.125" style="11" customWidth="1"/>
    <col min="11809" max="12032" width="9" style="11"/>
    <col min="12033" max="12033" width="7.375" style="11" customWidth="1"/>
    <col min="12034" max="12034" width="5.375" style="11" customWidth="1"/>
    <col min="12035" max="12035" width="7.625" style="11" customWidth="1"/>
    <col min="12036" max="12036" width="19.625" style="11" customWidth="1"/>
    <col min="12037" max="12037" width="2.625" style="11" customWidth="1"/>
    <col min="12038" max="12040" width="12.625" style="11" customWidth="1"/>
    <col min="12041" max="12041" width="19.625" style="11" customWidth="1"/>
    <col min="12042" max="12042" width="2.625" style="11" customWidth="1"/>
    <col min="12043" max="12045" width="12.625" style="11" customWidth="1"/>
    <col min="12046" max="12050" width="2.625" style="11" customWidth="1"/>
    <col min="12051" max="12051" width="19.625" style="11" customWidth="1"/>
    <col min="12052" max="12052" width="2.625" style="11" customWidth="1"/>
    <col min="12053" max="12055" width="12.625" style="11" customWidth="1"/>
    <col min="12056" max="12057" width="15.625" style="11" customWidth="1"/>
    <col min="12058" max="12063" width="5.75" style="11" customWidth="1"/>
    <col min="12064" max="12064" width="7.125" style="11" customWidth="1"/>
    <col min="12065" max="12288" width="9" style="11"/>
    <col min="12289" max="12289" width="7.375" style="11" customWidth="1"/>
    <col min="12290" max="12290" width="5.375" style="11" customWidth="1"/>
    <col min="12291" max="12291" width="7.625" style="11" customWidth="1"/>
    <col min="12292" max="12292" width="19.625" style="11" customWidth="1"/>
    <col min="12293" max="12293" width="2.625" style="11" customWidth="1"/>
    <col min="12294" max="12296" width="12.625" style="11" customWidth="1"/>
    <col min="12297" max="12297" width="19.625" style="11" customWidth="1"/>
    <col min="12298" max="12298" width="2.625" style="11" customWidth="1"/>
    <col min="12299" max="12301" width="12.625" style="11" customWidth="1"/>
    <col min="12302" max="12306" width="2.625" style="11" customWidth="1"/>
    <col min="12307" max="12307" width="19.625" style="11" customWidth="1"/>
    <col min="12308" max="12308" width="2.625" style="11" customWidth="1"/>
    <col min="12309" max="12311" width="12.625" style="11" customWidth="1"/>
    <col min="12312" max="12313" width="15.625" style="11" customWidth="1"/>
    <col min="12314" max="12319" width="5.75" style="11" customWidth="1"/>
    <col min="12320" max="12320" width="7.125" style="11" customWidth="1"/>
    <col min="12321" max="12544" width="9" style="11"/>
    <col min="12545" max="12545" width="7.375" style="11" customWidth="1"/>
    <col min="12546" max="12546" width="5.375" style="11" customWidth="1"/>
    <col min="12547" max="12547" width="7.625" style="11" customWidth="1"/>
    <col min="12548" max="12548" width="19.625" style="11" customWidth="1"/>
    <col min="12549" max="12549" width="2.625" style="11" customWidth="1"/>
    <col min="12550" max="12552" width="12.625" style="11" customWidth="1"/>
    <col min="12553" max="12553" width="19.625" style="11" customWidth="1"/>
    <col min="12554" max="12554" width="2.625" style="11" customWidth="1"/>
    <col min="12555" max="12557" width="12.625" style="11" customWidth="1"/>
    <col min="12558" max="12562" width="2.625" style="11" customWidth="1"/>
    <col min="12563" max="12563" width="19.625" style="11" customWidth="1"/>
    <col min="12564" max="12564" width="2.625" style="11" customWidth="1"/>
    <col min="12565" max="12567" width="12.625" style="11" customWidth="1"/>
    <col min="12568" max="12569" width="15.625" style="11" customWidth="1"/>
    <col min="12570" max="12575" width="5.75" style="11" customWidth="1"/>
    <col min="12576" max="12576" width="7.125" style="11" customWidth="1"/>
    <col min="12577" max="12800" width="9" style="11"/>
    <col min="12801" max="12801" width="7.375" style="11" customWidth="1"/>
    <col min="12802" max="12802" width="5.375" style="11" customWidth="1"/>
    <col min="12803" max="12803" width="7.625" style="11" customWidth="1"/>
    <col min="12804" max="12804" width="19.625" style="11" customWidth="1"/>
    <col min="12805" max="12805" width="2.625" style="11" customWidth="1"/>
    <col min="12806" max="12808" width="12.625" style="11" customWidth="1"/>
    <col min="12809" max="12809" width="19.625" style="11" customWidth="1"/>
    <col min="12810" max="12810" width="2.625" style="11" customWidth="1"/>
    <col min="12811" max="12813" width="12.625" style="11" customWidth="1"/>
    <col min="12814" max="12818" width="2.625" style="11" customWidth="1"/>
    <col min="12819" max="12819" width="19.625" style="11" customWidth="1"/>
    <col min="12820" max="12820" width="2.625" style="11" customWidth="1"/>
    <col min="12821" max="12823" width="12.625" style="11" customWidth="1"/>
    <col min="12824" max="12825" width="15.625" style="11" customWidth="1"/>
    <col min="12826" max="12831" width="5.75" style="11" customWidth="1"/>
    <col min="12832" max="12832" width="7.125" style="11" customWidth="1"/>
    <col min="12833" max="13056" width="9" style="11"/>
    <col min="13057" max="13057" width="7.375" style="11" customWidth="1"/>
    <col min="13058" max="13058" width="5.375" style="11" customWidth="1"/>
    <col min="13059" max="13059" width="7.625" style="11" customWidth="1"/>
    <col min="13060" max="13060" width="19.625" style="11" customWidth="1"/>
    <col min="13061" max="13061" width="2.625" style="11" customWidth="1"/>
    <col min="13062" max="13064" width="12.625" style="11" customWidth="1"/>
    <col min="13065" max="13065" width="19.625" style="11" customWidth="1"/>
    <col min="13066" max="13066" width="2.625" style="11" customWidth="1"/>
    <col min="13067" max="13069" width="12.625" style="11" customWidth="1"/>
    <col min="13070" max="13074" width="2.625" style="11" customWidth="1"/>
    <col min="13075" max="13075" width="19.625" style="11" customWidth="1"/>
    <col min="13076" max="13076" width="2.625" style="11" customWidth="1"/>
    <col min="13077" max="13079" width="12.625" style="11" customWidth="1"/>
    <col min="13080" max="13081" width="15.625" style="11" customWidth="1"/>
    <col min="13082" max="13087" width="5.75" style="11" customWidth="1"/>
    <col min="13088" max="13088" width="7.125" style="11" customWidth="1"/>
    <col min="13089" max="13312" width="9" style="11"/>
    <col min="13313" max="13313" width="7.375" style="11" customWidth="1"/>
    <col min="13314" max="13314" width="5.375" style="11" customWidth="1"/>
    <col min="13315" max="13315" width="7.625" style="11" customWidth="1"/>
    <col min="13316" max="13316" width="19.625" style="11" customWidth="1"/>
    <col min="13317" max="13317" width="2.625" style="11" customWidth="1"/>
    <col min="13318" max="13320" width="12.625" style="11" customWidth="1"/>
    <col min="13321" max="13321" width="19.625" style="11" customWidth="1"/>
    <col min="13322" max="13322" width="2.625" style="11" customWidth="1"/>
    <col min="13323" max="13325" width="12.625" style="11" customWidth="1"/>
    <col min="13326" max="13330" width="2.625" style="11" customWidth="1"/>
    <col min="13331" max="13331" width="19.625" style="11" customWidth="1"/>
    <col min="13332" max="13332" width="2.625" style="11" customWidth="1"/>
    <col min="13333" max="13335" width="12.625" style="11" customWidth="1"/>
    <col min="13336" max="13337" width="15.625" style="11" customWidth="1"/>
    <col min="13338" max="13343" width="5.75" style="11" customWidth="1"/>
    <col min="13344" max="13344" width="7.125" style="11" customWidth="1"/>
    <col min="13345" max="13568" width="9" style="11"/>
    <col min="13569" max="13569" width="7.375" style="11" customWidth="1"/>
    <col min="13570" max="13570" width="5.375" style="11" customWidth="1"/>
    <col min="13571" max="13571" width="7.625" style="11" customWidth="1"/>
    <col min="13572" max="13572" width="19.625" style="11" customWidth="1"/>
    <col min="13573" max="13573" width="2.625" style="11" customWidth="1"/>
    <col min="13574" max="13576" width="12.625" style="11" customWidth="1"/>
    <col min="13577" max="13577" width="19.625" style="11" customWidth="1"/>
    <col min="13578" max="13578" width="2.625" style="11" customWidth="1"/>
    <col min="13579" max="13581" width="12.625" style="11" customWidth="1"/>
    <col min="13582" max="13586" width="2.625" style="11" customWidth="1"/>
    <col min="13587" max="13587" width="19.625" style="11" customWidth="1"/>
    <col min="13588" max="13588" width="2.625" style="11" customWidth="1"/>
    <col min="13589" max="13591" width="12.625" style="11" customWidth="1"/>
    <col min="13592" max="13593" width="15.625" style="11" customWidth="1"/>
    <col min="13594" max="13599" width="5.75" style="11" customWidth="1"/>
    <col min="13600" max="13600" width="7.125" style="11" customWidth="1"/>
    <col min="13601" max="13824" width="9" style="11"/>
    <col min="13825" max="13825" width="7.375" style="11" customWidth="1"/>
    <col min="13826" max="13826" width="5.375" style="11" customWidth="1"/>
    <col min="13827" max="13827" width="7.625" style="11" customWidth="1"/>
    <col min="13828" max="13828" width="19.625" style="11" customWidth="1"/>
    <col min="13829" max="13829" width="2.625" style="11" customWidth="1"/>
    <col min="13830" max="13832" width="12.625" style="11" customWidth="1"/>
    <col min="13833" max="13833" width="19.625" style="11" customWidth="1"/>
    <col min="13834" max="13834" width="2.625" style="11" customWidth="1"/>
    <col min="13835" max="13837" width="12.625" style="11" customWidth="1"/>
    <col min="13838" max="13842" width="2.625" style="11" customWidth="1"/>
    <col min="13843" max="13843" width="19.625" style="11" customWidth="1"/>
    <col min="13844" max="13844" width="2.625" style="11" customWidth="1"/>
    <col min="13845" max="13847" width="12.625" style="11" customWidth="1"/>
    <col min="13848" max="13849" width="15.625" style="11" customWidth="1"/>
    <col min="13850" max="13855" width="5.75" style="11" customWidth="1"/>
    <col min="13856" max="13856" width="7.125" style="11" customWidth="1"/>
    <col min="13857" max="14080" width="9" style="11"/>
    <col min="14081" max="14081" width="7.375" style="11" customWidth="1"/>
    <col min="14082" max="14082" width="5.375" style="11" customWidth="1"/>
    <col min="14083" max="14083" width="7.625" style="11" customWidth="1"/>
    <col min="14084" max="14084" width="19.625" style="11" customWidth="1"/>
    <col min="14085" max="14085" width="2.625" style="11" customWidth="1"/>
    <col min="14086" max="14088" width="12.625" style="11" customWidth="1"/>
    <col min="14089" max="14089" width="19.625" style="11" customWidth="1"/>
    <col min="14090" max="14090" width="2.625" style="11" customWidth="1"/>
    <col min="14091" max="14093" width="12.625" style="11" customWidth="1"/>
    <col min="14094" max="14098" width="2.625" style="11" customWidth="1"/>
    <col min="14099" max="14099" width="19.625" style="11" customWidth="1"/>
    <col min="14100" max="14100" width="2.625" style="11" customWidth="1"/>
    <col min="14101" max="14103" width="12.625" style="11" customWidth="1"/>
    <col min="14104" max="14105" width="15.625" style="11" customWidth="1"/>
    <col min="14106" max="14111" width="5.75" style="11" customWidth="1"/>
    <col min="14112" max="14112" width="7.125" style="11" customWidth="1"/>
    <col min="14113" max="14336" width="9" style="11"/>
    <col min="14337" max="14337" width="7.375" style="11" customWidth="1"/>
    <col min="14338" max="14338" width="5.375" style="11" customWidth="1"/>
    <col min="14339" max="14339" width="7.625" style="11" customWidth="1"/>
    <col min="14340" max="14340" width="19.625" style="11" customWidth="1"/>
    <col min="14341" max="14341" width="2.625" style="11" customWidth="1"/>
    <col min="14342" max="14344" width="12.625" style="11" customWidth="1"/>
    <col min="14345" max="14345" width="19.625" style="11" customWidth="1"/>
    <col min="14346" max="14346" width="2.625" style="11" customWidth="1"/>
    <col min="14347" max="14349" width="12.625" style="11" customWidth="1"/>
    <col min="14350" max="14354" width="2.625" style="11" customWidth="1"/>
    <col min="14355" max="14355" width="19.625" style="11" customWidth="1"/>
    <col min="14356" max="14356" width="2.625" style="11" customWidth="1"/>
    <col min="14357" max="14359" width="12.625" style="11" customWidth="1"/>
    <col min="14360" max="14361" width="15.625" style="11" customWidth="1"/>
    <col min="14362" max="14367" width="5.75" style="11" customWidth="1"/>
    <col min="14368" max="14368" width="7.125" style="11" customWidth="1"/>
    <col min="14369" max="14592" width="9" style="11"/>
    <col min="14593" max="14593" width="7.375" style="11" customWidth="1"/>
    <col min="14594" max="14594" width="5.375" style="11" customWidth="1"/>
    <col min="14595" max="14595" width="7.625" style="11" customWidth="1"/>
    <col min="14596" max="14596" width="19.625" style="11" customWidth="1"/>
    <col min="14597" max="14597" width="2.625" style="11" customWidth="1"/>
    <col min="14598" max="14600" width="12.625" style="11" customWidth="1"/>
    <col min="14601" max="14601" width="19.625" style="11" customWidth="1"/>
    <col min="14602" max="14602" width="2.625" style="11" customWidth="1"/>
    <col min="14603" max="14605" width="12.625" style="11" customWidth="1"/>
    <col min="14606" max="14610" width="2.625" style="11" customWidth="1"/>
    <col min="14611" max="14611" width="19.625" style="11" customWidth="1"/>
    <col min="14612" max="14612" width="2.625" style="11" customWidth="1"/>
    <col min="14613" max="14615" width="12.625" style="11" customWidth="1"/>
    <col min="14616" max="14617" width="15.625" style="11" customWidth="1"/>
    <col min="14618" max="14623" width="5.75" style="11" customWidth="1"/>
    <col min="14624" max="14624" width="7.125" style="11" customWidth="1"/>
    <col min="14625" max="14848" width="9" style="11"/>
    <col min="14849" max="14849" width="7.375" style="11" customWidth="1"/>
    <col min="14850" max="14850" width="5.375" style="11" customWidth="1"/>
    <col min="14851" max="14851" width="7.625" style="11" customWidth="1"/>
    <col min="14852" max="14852" width="19.625" style="11" customWidth="1"/>
    <col min="14853" max="14853" width="2.625" style="11" customWidth="1"/>
    <col min="14854" max="14856" width="12.625" style="11" customWidth="1"/>
    <col min="14857" max="14857" width="19.625" style="11" customWidth="1"/>
    <col min="14858" max="14858" width="2.625" style="11" customWidth="1"/>
    <col min="14859" max="14861" width="12.625" style="11" customWidth="1"/>
    <col min="14862" max="14866" width="2.625" style="11" customWidth="1"/>
    <col min="14867" max="14867" width="19.625" style="11" customWidth="1"/>
    <col min="14868" max="14868" width="2.625" style="11" customWidth="1"/>
    <col min="14869" max="14871" width="12.625" style="11" customWidth="1"/>
    <col min="14872" max="14873" width="15.625" style="11" customWidth="1"/>
    <col min="14874" max="14879" width="5.75" style="11" customWidth="1"/>
    <col min="14880" max="14880" width="7.125" style="11" customWidth="1"/>
    <col min="14881" max="15104" width="9" style="11"/>
    <col min="15105" max="15105" width="7.375" style="11" customWidth="1"/>
    <col min="15106" max="15106" width="5.375" style="11" customWidth="1"/>
    <col min="15107" max="15107" width="7.625" style="11" customWidth="1"/>
    <col min="15108" max="15108" width="19.625" style="11" customWidth="1"/>
    <col min="15109" max="15109" width="2.625" style="11" customWidth="1"/>
    <col min="15110" max="15112" width="12.625" style="11" customWidth="1"/>
    <col min="15113" max="15113" width="19.625" style="11" customWidth="1"/>
    <col min="15114" max="15114" width="2.625" style="11" customWidth="1"/>
    <col min="15115" max="15117" width="12.625" style="11" customWidth="1"/>
    <col min="15118" max="15122" width="2.625" style="11" customWidth="1"/>
    <col min="15123" max="15123" width="19.625" style="11" customWidth="1"/>
    <col min="15124" max="15124" width="2.625" style="11" customWidth="1"/>
    <col min="15125" max="15127" width="12.625" style="11" customWidth="1"/>
    <col min="15128" max="15129" width="15.625" style="11" customWidth="1"/>
    <col min="15130" max="15135" width="5.75" style="11" customWidth="1"/>
    <col min="15136" max="15136" width="7.125" style="11" customWidth="1"/>
    <col min="15137" max="15360" width="9" style="11"/>
    <col min="15361" max="15361" width="7.375" style="11" customWidth="1"/>
    <col min="15362" max="15362" width="5.375" style="11" customWidth="1"/>
    <col min="15363" max="15363" width="7.625" style="11" customWidth="1"/>
    <col min="15364" max="15364" width="19.625" style="11" customWidth="1"/>
    <col min="15365" max="15365" width="2.625" style="11" customWidth="1"/>
    <col min="15366" max="15368" width="12.625" style="11" customWidth="1"/>
    <col min="15369" max="15369" width="19.625" style="11" customWidth="1"/>
    <col min="15370" max="15370" width="2.625" style="11" customWidth="1"/>
    <col min="15371" max="15373" width="12.625" style="11" customWidth="1"/>
    <col min="15374" max="15378" width="2.625" style="11" customWidth="1"/>
    <col min="15379" max="15379" width="19.625" style="11" customWidth="1"/>
    <col min="15380" max="15380" width="2.625" style="11" customWidth="1"/>
    <col min="15381" max="15383" width="12.625" style="11" customWidth="1"/>
    <col min="15384" max="15385" width="15.625" style="11" customWidth="1"/>
    <col min="15386" max="15391" width="5.75" style="11" customWidth="1"/>
    <col min="15392" max="15392" width="7.125" style="11" customWidth="1"/>
    <col min="15393" max="15616" width="9" style="11"/>
    <col min="15617" max="15617" width="7.375" style="11" customWidth="1"/>
    <col min="15618" max="15618" width="5.375" style="11" customWidth="1"/>
    <col min="15619" max="15619" width="7.625" style="11" customWidth="1"/>
    <col min="15620" max="15620" width="19.625" style="11" customWidth="1"/>
    <col min="15621" max="15621" width="2.625" style="11" customWidth="1"/>
    <col min="15622" max="15624" width="12.625" style="11" customWidth="1"/>
    <col min="15625" max="15625" width="19.625" style="11" customWidth="1"/>
    <col min="15626" max="15626" width="2.625" style="11" customWidth="1"/>
    <col min="15627" max="15629" width="12.625" style="11" customWidth="1"/>
    <col min="15630" max="15634" width="2.625" style="11" customWidth="1"/>
    <col min="15635" max="15635" width="19.625" style="11" customWidth="1"/>
    <col min="15636" max="15636" width="2.625" style="11" customWidth="1"/>
    <col min="15637" max="15639" width="12.625" style="11" customWidth="1"/>
    <col min="15640" max="15641" width="15.625" style="11" customWidth="1"/>
    <col min="15642" max="15647" width="5.75" style="11" customWidth="1"/>
    <col min="15648" max="15648" width="7.125" style="11" customWidth="1"/>
    <col min="15649" max="15872" width="9" style="11"/>
    <col min="15873" max="15873" width="7.375" style="11" customWidth="1"/>
    <col min="15874" max="15874" width="5.375" style="11" customWidth="1"/>
    <col min="15875" max="15875" width="7.625" style="11" customWidth="1"/>
    <col min="15876" max="15876" width="19.625" style="11" customWidth="1"/>
    <col min="15877" max="15877" width="2.625" style="11" customWidth="1"/>
    <col min="15878" max="15880" width="12.625" style="11" customWidth="1"/>
    <col min="15881" max="15881" width="19.625" style="11" customWidth="1"/>
    <col min="15882" max="15882" width="2.625" style="11" customWidth="1"/>
    <col min="15883" max="15885" width="12.625" style="11" customWidth="1"/>
    <col min="15886" max="15890" width="2.625" style="11" customWidth="1"/>
    <col min="15891" max="15891" width="19.625" style="11" customWidth="1"/>
    <col min="15892" max="15892" width="2.625" style="11" customWidth="1"/>
    <col min="15893" max="15895" width="12.625" style="11" customWidth="1"/>
    <col min="15896" max="15897" width="15.625" style="11" customWidth="1"/>
    <col min="15898" max="15903" width="5.75" style="11" customWidth="1"/>
    <col min="15904" max="15904" width="7.125" style="11" customWidth="1"/>
    <col min="15905" max="16128" width="9" style="11"/>
    <col min="16129" max="16129" width="7.375" style="11" customWidth="1"/>
    <col min="16130" max="16130" width="5.375" style="11" customWidth="1"/>
    <col min="16131" max="16131" width="7.625" style="11" customWidth="1"/>
    <col min="16132" max="16132" width="19.625" style="11" customWidth="1"/>
    <col min="16133" max="16133" width="2.625" style="11" customWidth="1"/>
    <col min="16134" max="16136" width="12.625" style="11" customWidth="1"/>
    <col min="16137" max="16137" width="19.625" style="11" customWidth="1"/>
    <col min="16138" max="16138" width="2.625" style="11" customWidth="1"/>
    <col min="16139" max="16141" width="12.625" style="11" customWidth="1"/>
    <col min="16142" max="16146" width="2.625" style="11" customWidth="1"/>
    <col min="16147" max="16147" width="19.625" style="11" customWidth="1"/>
    <col min="16148" max="16148" width="2.625" style="11" customWidth="1"/>
    <col min="16149" max="16151" width="12.625" style="11" customWidth="1"/>
    <col min="16152" max="16153" width="15.625" style="11" customWidth="1"/>
    <col min="16154" max="16159" width="5.75" style="11" customWidth="1"/>
    <col min="16160" max="16160" width="7.125" style="11" customWidth="1"/>
    <col min="16161" max="16384" width="9" style="11"/>
  </cols>
  <sheetData>
    <row r="1" spans="1:40" s="1" customFormat="1" ht="33" customHeight="1">
      <c r="A1" s="99" t="s">
        <v>0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  <c r="AA1" s="99"/>
      <c r="AB1" s="99"/>
      <c r="AC1" s="99"/>
      <c r="AD1" s="99"/>
      <c r="AE1" s="99"/>
      <c r="AF1" s="99"/>
    </row>
    <row r="2" spans="1:40" s="1" customFormat="1" ht="33" customHeight="1" thickBot="1">
      <c r="A2" s="100" t="s">
        <v>1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2" t="s">
        <v>2</v>
      </c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</row>
    <row r="3" spans="1:40" ht="75" customHeight="1">
      <c r="A3" s="4" t="s">
        <v>3</v>
      </c>
      <c r="B3" s="5" t="s">
        <v>4</v>
      </c>
      <c r="C3" s="6" t="s">
        <v>5</v>
      </c>
      <c r="D3" s="101" t="s">
        <v>6</v>
      </c>
      <c r="E3" s="102"/>
      <c r="F3" s="102"/>
      <c r="G3" s="102"/>
      <c r="H3" s="102"/>
      <c r="I3" s="102"/>
      <c r="J3" s="103"/>
      <c r="K3" s="101" t="s">
        <v>7</v>
      </c>
      <c r="L3" s="102"/>
      <c r="M3" s="102"/>
      <c r="N3" s="102"/>
      <c r="O3" s="102"/>
      <c r="P3" s="103"/>
      <c r="Q3" s="7" t="s">
        <v>8</v>
      </c>
      <c r="R3" s="101" t="s">
        <v>9</v>
      </c>
      <c r="S3" s="102"/>
      <c r="T3" s="102"/>
      <c r="U3" s="102"/>
      <c r="V3" s="102"/>
      <c r="W3" s="103"/>
      <c r="X3" s="5" t="s">
        <v>10</v>
      </c>
      <c r="Y3" s="5" t="s">
        <v>10</v>
      </c>
      <c r="Z3" s="8" t="s">
        <v>11</v>
      </c>
      <c r="AA3" s="9" t="s">
        <v>12</v>
      </c>
      <c r="AB3" s="8" t="s">
        <v>13</v>
      </c>
      <c r="AC3" s="8" t="s">
        <v>14</v>
      </c>
      <c r="AD3" s="8" t="s">
        <v>15</v>
      </c>
      <c r="AE3" s="8" t="s">
        <v>16</v>
      </c>
      <c r="AF3" s="10" t="s">
        <v>17</v>
      </c>
    </row>
    <row r="4" spans="1:40" ht="39" customHeight="1">
      <c r="A4" s="12">
        <v>45446</v>
      </c>
      <c r="B4" s="13" t="s">
        <v>18</v>
      </c>
      <c r="C4" s="14" t="s">
        <v>253</v>
      </c>
      <c r="D4" s="15" t="s">
        <v>19</v>
      </c>
      <c r="E4" s="16" t="s">
        <v>218</v>
      </c>
      <c r="F4" s="17" t="s">
        <v>97</v>
      </c>
      <c r="G4" s="16" t="s">
        <v>98</v>
      </c>
      <c r="H4" s="16">
        <v>0</v>
      </c>
      <c r="I4" s="16">
        <v>0</v>
      </c>
      <c r="J4" s="18">
        <v>0</v>
      </c>
      <c r="K4" s="19" t="s">
        <v>245</v>
      </c>
      <c r="L4" s="17" t="s">
        <v>99</v>
      </c>
      <c r="M4" s="16" t="s">
        <v>100</v>
      </c>
      <c r="N4" s="16" t="s">
        <v>101</v>
      </c>
      <c r="O4" s="16" t="s">
        <v>102</v>
      </c>
      <c r="P4" s="18" t="s">
        <v>219</v>
      </c>
      <c r="Q4" s="15" t="s">
        <v>20</v>
      </c>
      <c r="R4" s="15" t="s">
        <v>21</v>
      </c>
      <c r="S4" s="17" t="s">
        <v>106</v>
      </c>
      <c r="T4" s="16" t="s">
        <v>107</v>
      </c>
      <c r="U4" s="16" t="s">
        <v>108</v>
      </c>
      <c r="V4" s="16">
        <v>0</v>
      </c>
      <c r="W4" s="16">
        <v>0</v>
      </c>
      <c r="X4" s="20"/>
      <c r="Y4" s="20" t="s">
        <v>22</v>
      </c>
      <c r="Z4" s="21">
        <v>3.75</v>
      </c>
      <c r="AA4" s="21">
        <v>2.0499999999999998</v>
      </c>
      <c r="AB4" s="21">
        <v>1.4</v>
      </c>
      <c r="AC4" s="21">
        <v>2.2999999999999998</v>
      </c>
      <c r="AD4" s="21"/>
      <c r="AE4" s="21"/>
      <c r="AF4" s="22">
        <v>554.75</v>
      </c>
      <c r="AG4" s="23"/>
      <c r="AH4" s="24"/>
    </row>
    <row r="5" spans="1:40" ht="39" customHeight="1">
      <c r="A5" s="12">
        <v>45447</v>
      </c>
      <c r="B5" s="13" t="s">
        <v>23</v>
      </c>
      <c r="C5" s="25" t="s">
        <v>24</v>
      </c>
      <c r="D5" s="15" t="s">
        <v>25</v>
      </c>
      <c r="E5" s="16" t="s">
        <v>220</v>
      </c>
      <c r="F5" s="16" t="s">
        <v>221</v>
      </c>
      <c r="G5" s="16" t="s">
        <v>222</v>
      </c>
      <c r="H5" s="16" t="s">
        <v>223</v>
      </c>
      <c r="I5" s="16" t="s">
        <v>217</v>
      </c>
      <c r="J5" s="18">
        <v>0</v>
      </c>
      <c r="K5" s="15" t="s">
        <v>26</v>
      </c>
      <c r="L5" s="17" t="s">
        <v>114</v>
      </c>
      <c r="M5" s="16" t="s">
        <v>224</v>
      </c>
      <c r="N5" s="16" t="s">
        <v>116</v>
      </c>
      <c r="O5" s="16" t="s">
        <v>117</v>
      </c>
      <c r="P5" s="18" t="s">
        <v>101</v>
      </c>
      <c r="Q5" s="15" t="s">
        <v>27</v>
      </c>
      <c r="R5" s="15" t="s">
        <v>246</v>
      </c>
      <c r="S5" s="17" t="s">
        <v>120</v>
      </c>
      <c r="T5" s="16" t="s">
        <v>121</v>
      </c>
      <c r="U5" s="16" t="s">
        <v>225</v>
      </c>
      <c r="V5" s="16" t="s">
        <v>122</v>
      </c>
      <c r="W5" s="16" t="s">
        <v>270</v>
      </c>
      <c r="X5" s="26"/>
      <c r="Y5" s="26" t="s">
        <v>29</v>
      </c>
      <c r="Z5" s="21">
        <v>3.8</v>
      </c>
      <c r="AA5" s="21">
        <v>2.1</v>
      </c>
      <c r="AB5" s="21">
        <v>1.4</v>
      </c>
      <c r="AC5" s="21">
        <v>2.8</v>
      </c>
      <c r="AD5" s="27"/>
      <c r="AE5" s="21"/>
      <c r="AF5" s="22">
        <v>584.5</v>
      </c>
      <c r="AH5" s="28"/>
    </row>
    <row r="6" spans="1:40" ht="39" customHeight="1">
      <c r="A6" s="12">
        <v>45448</v>
      </c>
      <c r="B6" s="29" t="s">
        <v>30</v>
      </c>
      <c r="C6" s="30" t="s">
        <v>31</v>
      </c>
      <c r="D6" s="31" t="s">
        <v>32</v>
      </c>
      <c r="E6" s="32" t="s">
        <v>107</v>
      </c>
      <c r="F6" s="32" t="s">
        <v>125</v>
      </c>
      <c r="G6" s="33" t="s">
        <v>222</v>
      </c>
      <c r="H6" s="33">
        <v>0</v>
      </c>
      <c r="I6" s="33">
        <v>0</v>
      </c>
      <c r="J6" s="34">
        <v>0</v>
      </c>
      <c r="K6" s="35" t="s">
        <v>33</v>
      </c>
      <c r="L6" s="32" t="s">
        <v>127</v>
      </c>
      <c r="M6" s="33" t="s">
        <v>128</v>
      </c>
      <c r="N6" s="33" t="s">
        <v>117</v>
      </c>
      <c r="O6" s="33" t="s">
        <v>226</v>
      </c>
      <c r="P6" s="34">
        <v>0</v>
      </c>
      <c r="Q6" s="35" t="s">
        <v>252</v>
      </c>
      <c r="R6" s="35" t="s">
        <v>34</v>
      </c>
      <c r="S6" s="32" t="s">
        <v>131</v>
      </c>
      <c r="T6" s="32" t="s">
        <v>132</v>
      </c>
      <c r="U6" s="33" t="s">
        <v>133</v>
      </c>
      <c r="V6" s="33">
        <v>0</v>
      </c>
      <c r="W6" s="34">
        <v>0</v>
      </c>
      <c r="X6" s="20"/>
      <c r="Y6" s="26" t="s">
        <v>36</v>
      </c>
      <c r="Z6" s="21">
        <v>3.6</v>
      </c>
      <c r="AA6" s="21">
        <v>1.4</v>
      </c>
      <c r="AB6" s="21">
        <v>0.8</v>
      </c>
      <c r="AC6" s="21">
        <v>2.8</v>
      </c>
      <c r="AD6" s="21"/>
      <c r="AE6" s="21"/>
      <c r="AF6" s="22">
        <v>503</v>
      </c>
      <c r="AH6" s="24">
        <v>1</v>
      </c>
    </row>
    <row r="7" spans="1:40" ht="39" customHeight="1">
      <c r="A7" s="12">
        <v>45449</v>
      </c>
      <c r="B7" s="13" t="s">
        <v>37</v>
      </c>
      <c r="C7" s="25" t="s">
        <v>38</v>
      </c>
      <c r="D7" s="15" t="s">
        <v>39</v>
      </c>
      <c r="E7" s="16" t="s">
        <v>224</v>
      </c>
      <c r="F7" s="16" t="s">
        <v>136</v>
      </c>
      <c r="G7" s="16" t="s">
        <v>223</v>
      </c>
      <c r="H7" s="16" t="s">
        <v>227</v>
      </c>
      <c r="I7" s="16" t="s">
        <v>271</v>
      </c>
      <c r="J7" s="18">
        <v>0</v>
      </c>
      <c r="K7" s="36" t="s">
        <v>247</v>
      </c>
      <c r="L7" s="17" t="s">
        <v>140</v>
      </c>
      <c r="M7" s="16" t="s">
        <v>228</v>
      </c>
      <c r="N7" s="16" t="s">
        <v>141</v>
      </c>
      <c r="O7" s="16" t="s">
        <v>142</v>
      </c>
      <c r="P7" s="18">
        <v>0</v>
      </c>
      <c r="Q7" s="15" t="s">
        <v>27</v>
      </c>
      <c r="R7" s="15" t="s">
        <v>258</v>
      </c>
      <c r="S7" s="16" t="str">
        <f xml:space="preserve"> IF(ISNA(VLOOKUP(R7,[2]菜色明細!N:S,2,FALSE)),"",VLOOKUP(R7,[2]菜色明細!N:S,2,FALSE))</f>
        <v>骨腿丁</v>
      </c>
      <c r="T7" s="16" t="str">
        <f xml:space="preserve"> IF(ISNA(VLOOKUP(R7,[2]菜色明細!N:S,3,FALSE)),"",VLOOKUP(R7,[2]菜色明細!N:S,3,FALSE))</f>
        <v>白蘿蔔</v>
      </c>
      <c r="U7" s="16" t="str">
        <f xml:space="preserve"> IF(ISNA(VLOOKUP(R7,[2]菜色明細!N:S,4,FALSE)),"",VLOOKUP(R7,[2]菜色明細!N:S,4,FALSE))</f>
        <v>生香菇</v>
      </c>
      <c r="V7" s="16">
        <f xml:space="preserve"> IF(ISNA(VLOOKUP(R7,[2]菜色明細!N:S,5,FALSE)),"",VLOOKUP(R7,[2]菜色明細!N:S,5,FALSE))</f>
        <v>0</v>
      </c>
      <c r="W7" s="18">
        <v>0</v>
      </c>
      <c r="X7" s="20"/>
      <c r="Y7" s="26"/>
      <c r="Z7" s="21">
        <v>3.2</v>
      </c>
      <c r="AA7" s="21">
        <v>1.9</v>
      </c>
      <c r="AB7" s="21">
        <v>1.6</v>
      </c>
      <c r="AC7" s="21">
        <v>2.6</v>
      </c>
      <c r="AD7" s="21"/>
      <c r="AE7" s="21"/>
      <c r="AF7" s="22">
        <v>523.5</v>
      </c>
      <c r="AH7" s="28"/>
    </row>
    <row r="8" spans="1:40" ht="39" customHeight="1">
      <c r="A8" s="12">
        <v>45450</v>
      </c>
      <c r="B8" s="37" t="s">
        <v>41</v>
      </c>
      <c r="C8" s="104" t="s">
        <v>272</v>
      </c>
      <c r="D8" s="105"/>
      <c r="E8" s="105"/>
      <c r="F8" s="105"/>
      <c r="G8" s="105"/>
      <c r="H8" s="105"/>
      <c r="I8" s="105"/>
      <c r="J8" s="105"/>
      <c r="K8" s="105"/>
      <c r="L8" s="105"/>
      <c r="M8" s="105"/>
      <c r="N8" s="105"/>
      <c r="O8" s="105"/>
      <c r="P8" s="105"/>
      <c r="Q8" s="105"/>
      <c r="R8" s="105"/>
      <c r="S8" s="105"/>
      <c r="T8" s="105"/>
      <c r="U8" s="105"/>
      <c r="V8" s="105"/>
      <c r="W8" s="106"/>
      <c r="X8" s="20"/>
      <c r="Y8" s="26"/>
      <c r="Z8" s="21">
        <v>2.9</v>
      </c>
      <c r="AA8" s="21">
        <v>2.5</v>
      </c>
      <c r="AB8" s="21">
        <v>0.84</v>
      </c>
      <c r="AC8" s="21">
        <v>2.5</v>
      </c>
      <c r="AD8" s="21"/>
      <c r="AE8" s="21"/>
      <c r="AF8" s="22">
        <v>524</v>
      </c>
      <c r="AH8" s="38"/>
      <c r="AJ8" s="15"/>
      <c r="AK8" s="17"/>
      <c r="AL8" s="16"/>
      <c r="AM8" s="16"/>
      <c r="AN8" s="16"/>
    </row>
    <row r="9" spans="1:40" ht="39" customHeight="1">
      <c r="A9" s="39">
        <v>45453</v>
      </c>
      <c r="B9" s="40" t="s">
        <v>18</v>
      </c>
      <c r="C9" s="110" t="s">
        <v>241</v>
      </c>
      <c r="D9" s="111" t="s">
        <v>42</v>
      </c>
      <c r="E9" s="111" t="s">
        <v>148</v>
      </c>
      <c r="F9" s="111" t="s">
        <v>148</v>
      </c>
      <c r="G9" s="111" t="s">
        <v>148</v>
      </c>
      <c r="H9" s="111" t="s">
        <v>148</v>
      </c>
      <c r="I9" s="111" t="s">
        <v>148</v>
      </c>
      <c r="J9" s="111" t="s">
        <v>148</v>
      </c>
      <c r="K9" s="111"/>
      <c r="L9" s="111" t="s">
        <v>148</v>
      </c>
      <c r="M9" s="111" t="s">
        <v>148</v>
      </c>
      <c r="N9" s="111" t="s">
        <v>148</v>
      </c>
      <c r="O9" s="111" t="s">
        <v>148</v>
      </c>
      <c r="P9" s="111" t="s">
        <v>148</v>
      </c>
      <c r="Q9" s="111"/>
      <c r="R9" s="111"/>
      <c r="S9" s="111" t="s">
        <v>148</v>
      </c>
      <c r="T9" s="111" t="s">
        <v>148</v>
      </c>
      <c r="U9" s="111" t="s">
        <v>148</v>
      </c>
      <c r="V9" s="111" t="s">
        <v>148</v>
      </c>
      <c r="W9" s="112" t="s">
        <v>148</v>
      </c>
      <c r="X9" s="41"/>
      <c r="Y9" s="20"/>
      <c r="Z9" s="21"/>
      <c r="AA9" s="21"/>
      <c r="AB9" s="21"/>
      <c r="AC9" s="21"/>
      <c r="AD9" s="21"/>
      <c r="AE9" s="21"/>
      <c r="AF9" s="22">
        <v>0</v>
      </c>
      <c r="AG9" s="23"/>
      <c r="AH9" s="24"/>
    </row>
    <row r="10" spans="1:40" ht="39" customHeight="1">
      <c r="A10" s="12">
        <v>45454</v>
      </c>
      <c r="B10" s="13" t="s">
        <v>23</v>
      </c>
      <c r="C10" s="25" t="s">
        <v>43</v>
      </c>
      <c r="D10" s="19" t="s">
        <v>248</v>
      </c>
      <c r="E10" s="16" t="s">
        <v>229</v>
      </c>
      <c r="F10" s="16" t="s">
        <v>149</v>
      </c>
      <c r="G10" s="16" t="s">
        <v>223</v>
      </c>
      <c r="H10" s="16" t="s">
        <v>150</v>
      </c>
      <c r="I10" s="16" t="s">
        <v>222</v>
      </c>
      <c r="J10" s="18" t="s">
        <v>230</v>
      </c>
      <c r="K10" s="36" t="s">
        <v>249</v>
      </c>
      <c r="L10" s="17" t="s">
        <v>143</v>
      </c>
      <c r="M10" s="16" t="s">
        <v>120</v>
      </c>
      <c r="N10" s="16" t="s">
        <v>231</v>
      </c>
      <c r="O10" s="16" t="s">
        <v>225</v>
      </c>
      <c r="P10" s="18" t="s">
        <v>122</v>
      </c>
      <c r="Q10" s="15" t="s">
        <v>20</v>
      </c>
      <c r="R10" s="15" t="s">
        <v>51</v>
      </c>
      <c r="S10" s="16" t="s">
        <v>99</v>
      </c>
      <c r="T10" s="16" t="s">
        <v>142</v>
      </c>
      <c r="U10" s="16" t="s">
        <v>171</v>
      </c>
      <c r="V10" s="16" t="s">
        <v>232</v>
      </c>
      <c r="W10" s="16">
        <v>0</v>
      </c>
      <c r="X10" s="26" t="s">
        <v>28</v>
      </c>
      <c r="Y10" s="26"/>
      <c r="Z10" s="21">
        <v>3.2</v>
      </c>
      <c r="AA10" s="21">
        <v>2.4500000000000002</v>
      </c>
      <c r="AB10" s="21">
        <v>1.5</v>
      </c>
      <c r="AC10" s="21">
        <v>2.2999999999999998</v>
      </c>
      <c r="AD10" s="27"/>
      <c r="AE10" s="21"/>
      <c r="AF10" s="22">
        <v>548.75</v>
      </c>
      <c r="AH10" s="28"/>
    </row>
    <row r="11" spans="1:40" ht="39" customHeight="1">
      <c r="A11" s="12">
        <v>45455</v>
      </c>
      <c r="B11" s="29" t="s">
        <v>30</v>
      </c>
      <c r="C11" s="30" t="s">
        <v>45</v>
      </c>
      <c r="D11" s="35" t="s">
        <v>267</v>
      </c>
      <c r="E11" s="32" t="s">
        <v>107</v>
      </c>
      <c r="F11" s="32" t="s">
        <v>101</v>
      </c>
      <c r="G11" s="33" t="s">
        <v>157</v>
      </c>
      <c r="H11" s="33">
        <v>0</v>
      </c>
      <c r="I11" s="33">
        <v>0</v>
      </c>
      <c r="J11" s="34">
        <v>0</v>
      </c>
      <c r="K11" s="35" t="s">
        <v>46</v>
      </c>
      <c r="L11" s="32" t="s">
        <v>159</v>
      </c>
      <c r="M11" s="33" t="s">
        <v>160</v>
      </c>
      <c r="N11" s="33" t="s">
        <v>102</v>
      </c>
      <c r="O11" s="33" t="s">
        <v>117</v>
      </c>
      <c r="P11" s="34">
        <v>0</v>
      </c>
      <c r="Q11" s="35" t="s">
        <v>27</v>
      </c>
      <c r="R11" s="35" t="s">
        <v>47</v>
      </c>
      <c r="S11" s="32" t="s">
        <v>161</v>
      </c>
      <c r="T11" s="32" t="s">
        <v>162</v>
      </c>
      <c r="U11" s="33">
        <v>0</v>
      </c>
      <c r="V11" s="33">
        <v>0</v>
      </c>
      <c r="W11" s="34">
        <v>0</v>
      </c>
      <c r="X11" s="20" t="s">
        <v>35</v>
      </c>
      <c r="Y11" s="26"/>
      <c r="Z11" s="21">
        <v>4.3</v>
      </c>
      <c r="AA11" s="21">
        <v>1.8</v>
      </c>
      <c r="AB11" s="21">
        <v>0.7</v>
      </c>
      <c r="AC11" s="21">
        <v>2.4</v>
      </c>
      <c r="AD11" s="27"/>
      <c r="AE11" s="21"/>
      <c r="AF11" s="22">
        <v>561.5</v>
      </c>
      <c r="AH11" s="28">
        <v>2</v>
      </c>
    </row>
    <row r="12" spans="1:40" ht="40.5" customHeight="1">
      <c r="A12" s="12">
        <v>45456</v>
      </c>
      <c r="B12" s="13" t="s">
        <v>37</v>
      </c>
      <c r="C12" s="25" t="s">
        <v>48</v>
      </c>
      <c r="D12" s="15" t="s">
        <v>49</v>
      </c>
      <c r="E12" s="16" t="s">
        <v>220</v>
      </c>
      <c r="F12" s="16" t="s">
        <v>221</v>
      </c>
      <c r="G12" s="16" t="s">
        <v>165</v>
      </c>
      <c r="H12" s="16" t="s">
        <v>166</v>
      </c>
      <c r="I12" s="16" t="s">
        <v>101</v>
      </c>
      <c r="J12" s="18">
        <v>0</v>
      </c>
      <c r="K12" s="15" t="s">
        <v>50</v>
      </c>
      <c r="L12" s="17" t="s">
        <v>168</v>
      </c>
      <c r="M12" s="16" t="s">
        <v>169</v>
      </c>
      <c r="N12" s="16" t="s">
        <v>170</v>
      </c>
      <c r="O12" s="42">
        <v>0</v>
      </c>
      <c r="P12" s="18">
        <v>0</v>
      </c>
      <c r="Q12" s="15" t="s">
        <v>27</v>
      </c>
      <c r="R12" s="15" t="s">
        <v>44</v>
      </c>
      <c r="S12" s="17" t="s">
        <v>125</v>
      </c>
      <c r="T12" s="16" t="s">
        <v>116</v>
      </c>
      <c r="U12" s="16" t="s">
        <v>224</v>
      </c>
      <c r="V12" s="16" t="s">
        <v>223</v>
      </c>
      <c r="W12" s="18">
        <v>0</v>
      </c>
      <c r="X12" s="20" t="s">
        <v>40</v>
      </c>
      <c r="Y12" s="26"/>
      <c r="Z12" s="21">
        <v>3.5</v>
      </c>
      <c r="AA12" s="21">
        <v>1.8</v>
      </c>
      <c r="AB12" s="21">
        <v>1.4</v>
      </c>
      <c r="AC12" s="21">
        <v>2.2999999999999998</v>
      </c>
      <c r="AD12" s="21"/>
      <c r="AE12" s="21"/>
      <c r="AF12" s="22">
        <v>518.5</v>
      </c>
      <c r="AH12" s="28"/>
    </row>
    <row r="13" spans="1:40" ht="39" customHeight="1">
      <c r="A13" s="12">
        <v>45457</v>
      </c>
      <c r="B13" s="37" t="s">
        <v>41</v>
      </c>
      <c r="C13" s="107" t="s">
        <v>273</v>
      </c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8"/>
      <c r="P13" s="108"/>
      <c r="Q13" s="108"/>
      <c r="R13" s="108"/>
      <c r="S13" s="108"/>
      <c r="T13" s="108"/>
      <c r="U13" s="108"/>
      <c r="V13" s="108"/>
      <c r="W13" s="109"/>
      <c r="X13" s="20"/>
      <c r="Y13" s="20"/>
      <c r="Z13" s="21">
        <v>3.3</v>
      </c>
      <c r="AA13" s="21">
        <v>2</v>
      </c>
      <c r="AB13" s="21">
        <v>1</v>
      </c>
      <c r="AC13" s="21">
        <v>3</v>
      </c>
      <c r="AD13" s="27"/>
      <c r="AE13" s="21"/>
      <c r="AF13" s="22">
        <v>541</v>
      </c>
      <c r="AH13" s="38"/>
    </row>
    <row r="14" spans="1:40" ht="39" customHeight="1">
      <c r="A14" s="12">
        <v>45460</v>
      </c>
      <c r="B14" s="13" t="s">
        <v>18</v>
      </c>
      <c r="C14" s="14" t="s">
        <v>52</v>
      </c>
      <c r="D14" s="15" t="s">
        <v>53</v>
      </c>
      <c r="E14" s="16" t="s">
        <v>233</v>
      </c>
      <c r="F14" s="17" t="s">
        <v>174</v>
      </c>
      <c r="G14" s="16" t="s">
        <v>116</v>
      </c>
      <c r="H14" s="16" t="s">
        <v>270</v>
      </c>
      <c r="I14" s="16">
        <v>0</v>
      </c>
      <c r="J14" s="16">
        <v>0</v>
      </c>
      <c r="K14" s="15" t="s">
        <v>54</v>
      </c>
      <c r="L14" s="16" t="s">
        <v>102</v>
      </c>
      <c r="M14" s="16" t="s">
        <v>223</v>
      </c>
      <c r="N14" s="16" t="s">
        <v>234</v>
      </c>
      <c r="O14" s="16">
        <v>0</v>
      </c>
      <c r="P14" s="18">
        <v>0</v>
      </c>
      <c r="Q14" s="15" t="s">
        <v>20</v>
      </c>
      <c r="R14" s="15" t="s">
        <v>259</v>
      </c>
      <c r="S14" s="16" t="str">
        <f xml:space="preserve"> IF(ISNA(VLOOKUP(R14,[2]菜色明細!N:S,2,FALSE)),"",VLOOKUP(R14,[2]菜色明細!N:S,2,FALSE))</f>
        <v>盒裝豆腐</v>
      </c>
      <c r="T14" s="16" t="str">
        <f xml:space="preserve"> IF(ISNA(VLOOKUP(R14,[2]菜色明細!N:S,3,FALSE)),"",VLOOKUP(R14,[2]菜色明細!N:S,3,FALSE))</f>
        <v>木耳絲</v>
      </c>
      <c r="U14" s="16" t="str">
        <f xml:space="preserve"> IF(ISNA(VLOOKUP(R14,[2]菜色明細!N:S,4,FALSE)),"",VLOOKUP(R14,[2]菜色明細!N:S,4,FALSE))</f>
        <v>洗選蛋</v>
      </c>
      <c r="V14" s="42" t="str">
        <f xml:space="preserve"> IF(ISNA(VLOOKUP(R14,[2]菜色明細!N:S,5,FALSE)),"",VLOOKUP(R14,[2]菜色明細!N:S,5,FALSE))</f>
        <v>胡蘿蔔</v>
      </c>
      <c r="W14" s="43">
        <v>0</v>
      </c>
      <c r="X14" s="26"/>
      <c r="Y14" s="20" t="s">
        <v>22</v>
      </c>
      <c r="Z14" s="21">
        <v>3.2</v>
      </c>
      <c r="AA14" s="21">
        <v>1.9</v>
      </c>
      <c r="AB14" s="21">
        <v>1.7</v>
      </c>
      <c r="AC14" s="21">
        <v>2.9</v>
      </c>
      <c r="AD14" s="44"/>
      <c r="AE14" s="21"/>
      <c r="AF14" s="22">
        <v>539.5</v>
      </c>
      <c r="AH14" s="24"/>
    </row>
    <row r="15" spans="1:40" ht="39" customHeight="1">
      <c r="A15" s="12">
        <v>45461</v>
      </c>
      <c r="B15" s="13" t="s">
        <v>23</v>
      </c>
      <c r="C15" s="25" t="s">
        <v>55</v>
      </c>
      <c r="D15" s="15" t="s">
        <v>250</v>
      </c>
      <c r="E15" s="16" t="s">
        <v>220</v>
      </c>
      <c r="F15" s="16" t="s">
        <v>221</v>
      </c>
      <c r="G15" s="16" t="s">
        <v>107</v>
      </c>
      <c r="H15" s="16" t="s">
        <v>223</v>
      </c>
      <c r="I15" s="16" t="s">
        <v>142</v>
      </c>
      <c r="J15" s="43" t="s">
        <v>225</v>
      </c>
      <c r="K15" s="36" t="s">
        <v>56</v>
      </c>
      <c r="L15" s="17" t="s">
        <v>100</v>
      </c>
      <c r="M15" s="16" t="s">
        <v>125</v>
      </c>
      <c r="N15" s="16" t="s">
        <v>172</v>
      </c>
      <c r="O15" s="16" t="s">
        <v>99</v>
      </c>
      <c r="P15" s="16">
        <v>0</v>
      </c>
      <c r="Q15" s="15" t="s">
        <v>27</v>
      </c>
      <c r="R15" s="15" t="s">
        <v>57</v>
      </c>
      <c r="S15" s="16" t="s">
        <v>140</v>
      </c>
      <c r="T15" s="16" t="s">
        <v>235</v>
      </c>
      <c r="U15" s="16">
        <v>0</v>
      </c>
      <c r="V15" s="16">
        <v>0</v>
      </c>
      <c r="W15" s="16">
        <v>0</v>
      </c>
      <c r="X15" s="26" t="s">
        <v>28</v>
      </c>
      <c r="Y15" s="26" t="s">
        <v>29</v>
      </c>
      <c r="Z15" s="21">
        <v>3.6</v>
      </c>
      <c r="AA15" s="21">
        <v>1.7</v>
      </c>
      <c r="AB15" s="21">
        <v>1.2</v>
      </c>
      <c r="AC15" s="21">
        <v>2.4</v>
      </c>
      <c r="AD15" s="27"/>
      <c r="AE15" s="21"/>
      <c r="AF15" s="22">
        <v>517.5</v>
      </c>
      <c r="AH15" s="28"/>
      <c r="AI15" s="15"/>
      <c r="AJ15" s="16"/>
      <c r="AK15" s="16"/>
      <c r="AL15" s="16"/>
    </row>
    <row r="16" spans="1:40" ht="39" customHeight="1">
      <c r="A16" s="12">
        <v>45462</v>
      </c>
      <c r="B16" s="29" t="s">
        <v>30</v>
      </c>
      <c r="C16" s="45" t="s">
        <v>38</v>
      </c>
      <c r="D16" s="46" t="s">
        <v>58</v>
      </c>
      <c r="E16" s="32" t="s">
        <v>107</v>
      </c>
      <c r="F16" s="32" t="s">
        <v>116</v>
      </c>
      <c r="G16" s="33" t="s">
        <v>182</v>
      </c>
      <c r="H16" s="33">
        <v>0</v>
      </c>
      <c r="I16" s="33">
        <v>0</v>
      </c>
      <c r="J16" s="34">
        <v>0</v>
      </c>
      <c r="K16" s="35" t="s">
        <v>59</v>
      </c>
      <c r="L16" s="33" t="s">
        <v>184</v>
      </c>
      <c r="M16" s="33" t="s">
        <v>166</v>
      </c>
      <c r="N16" s="33" t="s">
        <v>101</v>
      </c>
      <c r="O16" s="33">
        <v>0</v>
      </c>
      <c r="P16" s="34">
        <v>0</v>
      </c>
      <c r="Q16" s="35" t="s">
        <v>27</v>
      </c>
      <c r="R16" s="35" t="s">
        <v>60</v>
      </c>
      <c r="S16" s="32" t="s">
        <v>185</v>
      </c>
      <c r="T16" s="32" t="s">
        <v>186</v>
      </c>
      <c r="U16" s="33" t="s">
        <v>187</v>
      </c>
      <c r="V16" s="33">
        <v>0</v>
      </c>
      <c r="W16" s="34">
        <v>0</v>
      </c>
      <c r="X16" s="20" t="s">
        <v>35</v>
      </c>
      <c r="Y16" s="26" t="s">
        <v>36</v>
      </c>
      <c r="Z16" s="21">
        <v>3.7</v>
      </c>
      <c r="AA16" s="21">
        <v>2</v>
      </c>
      <c r="AB16" s="21">
        <v>1</v>
      </c>
      <c r="AC16" s="21">
        <v>2.8</v>
      </c>
      <c r="AD16" s="21"/>
      <c r="AE16" s="21"/>
      <c r="AF16" s="22">
        <v>560</v>
      </c>
      <c r="AH16" s="28">
        <v>3</v>
      </c>
    </row>
    <row r="17" spans="1:64" ht="39" customHeight="1">
      <c r="A17" s="12">
        <v>45463</v>
      </c>
      <c r="B17" s="13" t="s">
        <v>37</v>
      </c>
      <c r="C17" s="25" t="s">
        <v>61</v>
      </c>
      <c r="D17" s="15" t="s">
        <v>62</v>
      </c>
      <c r="E17" s="17" t="s">
        <v>218</v>
      </c>
      <c r="F17" s="16" t="s">
        <v>190</v>
      </c>
      <c r="G17" s="16" t="s">
        <v>191</v>
      </c>
      <c r="H17" s="16">
        <v>0</v>
      </c>
      <c r="I17" s="16">
        <v>0</v>
      </c>
      <c r="J17" s="18">
        <v>0</v>
      </c>
      <c r="K17" s="15" t="s">
        <v>63</v>
      </c>
      <c r="L17" s="17" t="s">
        <v>146</v>
      </c>
      <c r="M17" s="16" t="s">
        <v>182</v>
      </c>
      <c r="N17" s="16" t="s">
        <v>233</v>
      </c>
      <c r="O17" s="16" t="s">
        <v>101</v>
      </c>
      <c r="P17" s="16" t="s">
        <v>193</v>
      </c>
      <c r="Q17" s="15" t="s">
        <v>27</v>
      </c>
      <c r="R17" s="15" t="s">
        <v>64</v>
      </c>
      <c r="S17" s="16" t="s">
        <v>194</v>
      </c>
      <c r="T17" s="16" t="s">
        <v>107</v>
      </c>
      <c r="U17" s="16">
        <v>0</v>
      </c>
      <c r="V17" s="42">
        <v>0</v>
      </c>
      <c r="W17" s="18">
        <v>0</v>
      </c>
      <c r="X17" s="20" t="s">
        <v>40</v>
      </c>
      <c r="Y17" s="26"/>
      <c r="Z17" s="21">
        <v>3.2</v>
      </c>
      <c r="AA17" s="21">
        <v>1.9</v>
      </c>
      <c r="AB17" s="21">
        <v>1.4</v>
      </c>
      <c r="AC17" s="21">
        <v>2.6</v>
      </c>
      <c r="AD17" s="21"/>
      <c r="AE17" s="21"/>
      <c r="AF17" s="22">
        <v>518.5</v>
      </c>
      <c r="AH17" s="28"/>
    </row>
    <row r="18" spans="1:64" ht="39" customHeight="1">
      <c r="A18" s="12">
        <v>45464</v>
      </c>
      <c r="B18" s="37" t="s">
        <v>41</v>
      </c>
      <c r="C18" s="107" t="s">
        <v>274</v>
      </c>
      <c r="D18" s="108"/>
      <c r="E18" s="108"/>
      <c r="F18" s="108"/>
      <c r="G18" s="108"/>
      <c r="H18" s="108"/>
      <c r="I18" s="108"/>
      <c r="J18" s="108"/>
      <c r="K18" s="108"/>
      <c r="L18" s="108"/>
      <c r="M18" s="108"/>
      <c r="N18" s="108"/>
      <c r="O18" s="108"/>
      <c r="P18" s="108"/>
      <c r="Q18" s="108"/>
      <c r="R18" s="108"/>
      <c r="S18" s="108"/>
      <c r="T18" s="108"/>
      <c r="U18" s="108"/>
      <c r="V18" s="108"/>
      <c r="W18" s="109"/>
      <c r="X18" s="20"/>
      <c r="Y18" s="26"/>
      <c r="Z18" s="21">
        <v>2.9</v>
      </c>
      <c r="AA18" s="21">
        <v>2</v>
      </c>
      <c r="AB18" s="21">
        <v>1</v>
      </c>
      <c r="AC18" s="21">
        <v>3</v>
      </c>
      <c r="AD18" s="27"/>
      <c r="AE18" s="21"/>
      <c r="AF18" s="22">
        <v>513</v>
      </c>
      <c r="AH18" s="38"/>
      <c r="AJ18" s="15" t="s">
        <v>65</v>
      </c>
      <c r="AK18" s="17" t="s">
        <v>66</v>
      </c>
      <c r="AL18" s="16" t="s">
        <v>67</v>
      </c>
    </row>
    <row r="19" spans="1:64" ht="39" customHeight="1">
      <c r="A19" s="12">
        <v>45467</v>
      </c>
      <c r="B19" s="13" t="s">
        <v>18</v>
      </c>
      <c r="C19" s="14" t="s">
        <v>253</v>
      </c>
      <c r="D19" s="15" t="s">
        <v>68</v>
      </c>
      <c r="E19" s="16" t="s">
        <v>236</v>
      </c>
      <c r="F19" s="17" t="s">
        <v>141</v>
      </c>
      <c r="G19" s="16" t="s">
        <v>223</v>
      </c>
      <c r="H19" s="16" t="s">
        <v>195</v>
      </c>
      <c r="I19" s="16">
        <v>0</v>
      </c>
      <c r="J19" s="18">
        <v>0</v>
      </c>
      <c r="K19" s="15" t="s">
        <v>69</v>
      </c>
      <c r="L19" s="16" t="s">
        <v>108</v>
      </c>
      <c r="M19" s="16" t="s">
        <v>117</v>
      </c>
      <c r="N19" s="16" t="s">
        <v>101</v>
      </c>
      <c r="O19" s="42" t="s">
        <v>224</v>
      </c>
      <c r="P19" s="18">
        <v>0</v>
      </c>
      <c r="Q19" s="15" t="s">
        <v>20</v>
      </c>
      <c r="R19" s="15" t="s">
        <v>212</v>
      </c>
      <c r="S19" s="17" t="s">
        <v>213</v>
      </c>
      <c r="T19" s="16" t="s">
        <v>100</v>
      </c>
      <c r="U19" s="16" t="s">
        <v>232</v>
      </c>
      <c r="V19" s="16">
        <v>0</v>
      </c>
      <c r="W19" s="16">
        <v>0</v>
      </c>
      <c r="X19" s="26"/>
      <c r="Y19" s="20" t="s">
        <v>238</v>
      </c>
      <c r="Z19" s="21">
        <v>3.2</v>
      </c>
      <c r="AA19" s="21">
        <v>2.5</v>
      </c>
      <c r="AB19" s="21">
        <v>1.4</v>
      </c>
      <c r="AC19" s="21">
        <v>2.4</v>
      </c>
      <c r="AD19" s="21"/>
      <c r="AE19" s="21"/>
      <c r="AF19" s="22">
        <v>554.5</v>
      </c>
      <c r="AH19" s="24"/>
    </row>
    <row r="20" spans="1:64" ht="39" customHeight="1">
      <c r="A20" s="12">
        <v>45468</v>
      </c>
      <c r="B20" s="13" t="s">
        <v>23</v>
      </c>
      <c r="C20" s="25" t="s">
        <v>70</v>
      </c>
      <c r="D20" s="47" t="s">
        <v>71</v>
      </c>
      <c r="E20" s="16" t="s">
        <v>220</v>
      </c>
      <c r="F20" s="16" t="s">
        <v>221</v>
      </c>
      <c r="G20" s="16" t="s">
        <v>200</v>
      </c>
      <c r="H20" s="16" t="s">
        <v>223</v>
      </c>
      <c r="I20" s="16" t="s">
        <v>202</v>
      </c>
      <c r="J20" s="18">
        <v>0</v>
      </c>
      <c r="K20" s="19" t="s">
        <v>251</v>
      </c>
      <c r="L20" s="17" t="s">
        <v>99</v>
      </c>
      <c r="M20" s="16" t="s">
        <v>171</v>
      </c>
      <c r="N20" s="16" t="s">
        <v>231</v>
      </c>
      <c r="O20" s="16" t="s">
        <v>203</v>
      </c>
      <c r="P20" s="18" t="s">
        <v>225</v>
      </c>
      <c r="Q20" s="15" t="s">
        <v>27</v>
      </c>
      <c r="R20" s="15" t="s">
        <v>72</v>
      </c>
      <c r="S20" s="16" t="s">
        <v>125</v>
      </c>
      <c r="T20" s="16" t="s">
        <v>107</v>
      </c>
      <c r="U20" s="16" t="s">
        <v>198</v>
      </c>
      <c r="V20" s="16">
        <v>0</v>
      </c>
      <c r="W20" s="16">
        <v>0</v>
      </c>
      <c r="X20" s="26"/>
      <c r="Y20" s="26" t="s">
        <v>239</v>
      </c>
      <c r="Z20" s="21">
        <v>3.5</v>
      </c>
      <c r="AA20" s="21">
        <v>2.1</v>
      </c>
      <c r="AB20" s="21">
        <v>1.3</v>
      </c>
      <c r="AC20" s="21">
        <v>2.2999999999999998</v>
      </c>
      <c r="AD20" s="21"/>
      <c r="AE20" s="21"/>
      <c r="AF20" s="22">
        <v>538.5</v>
      </c>
      <c r="AH20" s="28"/>
    </row>
    <row r="21" spans="1:64" ht="39" customHeight="1">
      <c r="A21" s="12">
        <v>45469</v>
      </c>
      <c r="B21" s="29" t="s">
        <v>30</v>
      </c>
      <c r="C21" s="45" t="s">
        <v>73</v>
      </c>
      <c r="D21" s="35" t="s">
        <v>74</v>
      </c>
      <c r="E21" s="32" t="s">
        <v>107</v>
      </c>
      <c r="F21" s="32" t="s">
        <v>100</v>
      </c>
      <c r="G21" s="33" t="s">
        <v>222</v>
      </c>
      <c r="H21" s="48">
        <v>0</v>
      </c>
      <c r="I21" s="33">
        <v>0</v>
      </c>
      <c r="J21" s="34">
        <v>0</v>
      </c>
      <c r="K21" s="35" t="s">
        <v>75</v>
      </c>
      <c r="L21" s="32" t="s">
        <v>140</v>
      </c>
      <c r="M21" s="33" t="s">
        <v>101</v>
      </c>
      <c r="N21" s="33" t="s">
        <v>207</v>
      </c>
      <c r="O21" s="33" t="s">
        <v>198</v>
      </c>
      <c r="P21" s="34">
        <v>0</v>
      </c>
      <c r="Q21" s="35" t="s">
        <v>27</v>
      </c>
      <c r="R21" s="35" t="s">
        <v>76</v>
      </c>
      <c r="S21" s="32" t="s">
        <v>208</v>
      </c>
      <c r="T21" s="32" t="s">
        <v>209</v>
      </c>
      <c r="U21" s="33">
        <v>0</v>
      </c>
      <c r="V21" s="33">
        <v>0</v>
      </c>
      <c r="W21" s="33">
        <v>0</v>
      </c>
      <c r="X21" s="26"/>
      <c r="Y21" s="26" t="s">
        <v>240</v>
      </c>
      <c r="Z21" s="21">
        <v>4.0999999999999996</v>
      </c>
      <c r="AA21" s="21">
        <v>1.4</v>
      </c>
      <c r="AB21" s="21">
        <v>1.2</v>
      </c>
      <c r="AC21" s="21">
        <v>2.8</v>
      </c>
      <c r="AD21" s="21"/>
      <c r="AE21" s="21"/>
      <c r="AF21" s="22">
        <v>548</v>
      </c>
      <c r="AH21" s="28">
        <v>4</v>
      </c>
    </row>
    <row r="22" spans="1:64" ht="39" customHeight="1">
      <c r="A22" s="12">
        <v>45470</v>
      </c>
      <c r="B22" s="13" t="s">
        <v>37</v>
      </c>
      <c r="C22" s="25" t="s">
        <v>43</v>
      </c>
      <c r="D22" s="47" t="s">
        <v>77</v>
      </c>
      <c r="E22" s="16" t="s">
        <v>218</v>
      </c>
      <c r="F22" s="17" t="s">
        <v>159</v>
      </c>
      <c r="G22" s="16" t="s">
        <v>143</v>
      </c>
      <c r="H22" s="16">
        <v>0</v>
      </c>
      <c r="I22" s="16">
        <v>0</v>
      </c>
      <c r="J22" s="18">
        <v>0</v>
      </c>
      <c r="K22" s="15" t="s">
        <v>78</v>
      </c>
      <c r="L22" s="17" t="s">
        <v>116</v>
      </c>
      <c r="M22" s="42" t="s">
        <v>117</v>
      </c>
      <c r="N22" s="16" t="s">
        <v>101</v>
      </c>
      <c r="O22" s="16" t="s">
        <v>237</v>
      </c>
      <c r="P22" s="16">
        <v>0</v>
      </c>
      <c r="Q22" s="15" t="s">
        <v>27</v>
      </c>
      <c r="R22" s="15" t="s">
        <v>260</v>
      </c>
      <c r="S22" s="17" t="s">
        <v>223</v>
      </c>
      <c r="T22" s="16" t="s">
        <v>198</v>
      </c>
      <c r="U22" s="16" t="s">
        <v>225</v>
      </c>
      <c r="V22" s="16" t="s">
        <v>122</v>
      </c>
      <c r="W22" s="16" t="s">
        <v>270</v>
      </c>
      <c r="X22" s="20"/>
      <c r="Y22" s="26"/>
      <c r="Z22" s="21">
        <v>3.2</v>
      </c>
      <c r="AA22" s="21">
        <v>2</v>
      </c>
      <c r="AB22" s="21">
        <v>1.4</v>
      </c>
      <c r="AC22" s="21">
        <v>2.5</v>
      </c>
      <c r="AD22" s="21"/>
      <c r="AE22" s="21"/>
      <c r="AF22" s="22">
        <v>521.5</v>
      </c>
      <c r="AH22" s="28"/>
    </row>
    <row r="23" spans="1:64" ht="33" customHeight="1">
      <c r="A23" s="12">
        <v>45471</v>
      </c>
      <c r="B23" s="37" t="s">
        <v>41</v>
      </c>
      <c r="C23" s="107" t="s">
        <v>269</v>
      </c>
      <c r="D23" s="108"/>
      <c r="E23" s="108"/>
      <c r="F23" s="108"/>
      <c r="G23" s="108"/>
      <c r="H23" s="108"/>
      <c r="I23" s="108"/>
      <c r="J23" s="108"/>
      <c r="K23" s="108"/>
      <c r="L23" s="108"/>
      <c r="M23" s="108"/>
      <c r="N23" s="108"/>
      <c r="O23" s="108"/>
      <c r="P23" s="108"/>
      <c r="Q23" s="108"/>
      <c r="R23" s="108"/>
      <c r="S23" s="108"/>
      <c r="T23" s="108"/>
      <c r="U23" s="108"/>
      <c r="V23" s="108"/>
      <c r="W23" s="109"/>
      <c r="X23" s="41"/>
      <c r="Y23" s="20"/>
      <c r="Z23" s="21">
        <v>2.2999999999999998</v>
      </c>
      <c r="AA23" s="21">
        <v>1.9</v>
      </c>
      <c r="AB23" s="21">
        <v>1</v>
      </c>
      <c r="AC23" s="21">
        <v>2.1</v>
      </c>
      <c r="AD23" s="27"/>
      <c r="AE23" s="21">
        <v>0</v>
      </c>
      <c r="AF23" s="22">
        <v>423</v>
      </c>
      <c r="AH23" s="38"/>
    </row>
    <row r="24" spans="1:64" ht="39" hidden="1" customHeight="1">
      <c r="A24" s="12"/>
      <c r="B24" s="13" t="s">
        <v>18</v>
      </c>
      <c r="C24" s="14"/>
      <c r="D24" s="15"/>
      <c r="E24" s="17" t="str">
        <f xml:space="preserve"> IF(ISNA(VLOOKUP(D24,[2]菜色明細!A:C,2,FALSE)),"",VLOOKUP(D24,[2]菜色明細!A:C,2,FALSE))</f>
        <v/>
      </c>
      <c r="F24" s="17" t="str">
        <f xml:space="preserve"> IF(ISNA(VLOOKUP(D24,[2]菜色明細!A:D,3,FALSE)),"",VLOOKUP(D24,[2]菜色明細!A:D,3,FALSE))</f>
        <v/>
      </c>
      <c r="G24" s="16" t="str">
        <f>IF(ISNA(VLOOKUP(D24,[2]菜色明細!A:Z,4,FALSE)),"",VLOOKUP(D24,[2]菜色明細!A:Z,4,FALSE))</f>
        <v/>
      </c>
      <c r="H24" s="16" t="str">
        <f>IF(ISNA(VLOOKUP(D24,[2]菜色明細!A:Z,5,FALSE)),"",VLOOKUP(D24,[2]菜色明細!A:Z,5,FALSE))</f>
        <v/>
      </c>
      <c r="I24" s="16" t="str">
        <f xml:space="preserve"> IF(ISNA(VLOOKUP(D24,[2]菜色明細!A:T,6,FALSE)),"",VLOOKUP(D24,[2]菜色明細!A:T,6,FALSE))</f>
        <v/>
      </c>
      <c r="J24" s="18" t="str">
        <f xml:space="preserve"> IF(ISNA(VLOOKUP(D24,[2]菜色明細!A:T,7,FALSE)),"",VLOOKUP(D24,[2]菜色明細!A:T,7,FALSE))</f>
        <v/>
      </c>
      <c r="K24" s="15"/>
      <c r="L24" s="17" t="str">
        <f xml:space="preserve"> IF(ISNA(VLOOKUP(K24,[2]菜色明細!H:M,2,FALSE)),"",VLOOKUP(K24,[2]菜色明細!H:M,2,FALSE))</f>
        <v/>
      </c>
      <c r="M24" s="16" t="str">
        <f xml:space="preserve"> IF(ISNA(VLOOKUP(K24,[2]菜色明細!H:M,3,FALSE)),"",VLOOKUP(K24,[2]菜色明細!H:M,3,FALSE))</f>
        <v/>
      </c>
      <c r="N24" s="16" t="str">
        <f>IF(ISNA(VLOOKUP(K24,[2]菜色明細!H:M,4,FALSE)),"",VLOOKUP(K24,[2]菜色明細!H:M,4,FALSE))</f>
        <v/>
      </c>
      <c r="O24" s="16" t="str">
        <f>IF(ISNA(VLOOKUP(K24,[2]菜色明細!H:M,5,FALSE)),"",VLOOKUP(K24,[2]菜色明細!H:M,5,FALSE))</f>
        <v/>
      </c>
      <c r="P24" s="18" t="str">
        <f xml:space="preserve"> IF(ISNA(VLOOKUP(K24,[2]菜色明細!H:M,6,FALSE)),"",VLOOKUP(K24,[2]菜色明細!H:M,6,FALSE))</f>
        <v/>
      </c>
      <c r="Q24" s="15" t="s">
        <v>20</v>
      </c>
      <c r="R24" s="15"/>
      <c r="S24" s="17" t="str">
        <f xml:space="preserve"> IF(ISNA(VLOOKUP(R24,[2]菜色明細!N:S,2,FALSE)),"",VLOOKUP(R24,[2]菜色明細!N:S,2,FALSE))</f>
        <v/>
      </c>
      <c r="T24" s="17" t="str">
        <f xml:space="preserve"> IF(ISNA(VLOOKUP(R24,[2]菜色明細!N:S,3,FALSE)),"",VLOOKUP(R24,[2]菜色明細!N:S,3,FALSE))</f>
        <v/>
      </c>
      <c r="U24" s="16" t="str">
        <f xml:space="preserve"> IF(ISNA(VLOOKUP(R24,[2]菜色明細!N:S,4,FALSE)),"",VLOOKUP(R24,[2]菜色明細!N:S,4,FALSE))</f>
        <v/>
      </c>
      <c r="V24" s="16" t="str">
        <f xml:space="preserve"> IF(ISNA(VLOOKUP(R24,[2]菜色明細!N:S,5,FALSE)),"",VLOOKUP(R24,[2]菜色明細!N:S,5,FALSE))</f>
        <v/>
      </c>
      <c r="W24" s="16" t="str">
        <f xml:space="preserve"> IF(ISNA(VLOOKUP(R24,[2]菜色明細!N:S,6,FALSE)),"",VLOOKUP(R24,[2]菜色明細!N:S,6,FALSE))</f>
        <v/>
      </c>
      <c r="X24" s="41"/>
      <c r="Y24" s="20" t="s">
        <v>22</v>
      </c>
      <c r="Z24" s="21">
        <v>3.4</v>
      </c>
      <c r="AA24" s="21">
        <v>1.9</v>
      </c>
      <c r="AB24" s="21">
        <v>1.5</v>
      </c>
      <c r="AC24" s="21">
        <v>3</v>
      </c>
      <c r="AD24" s="21">
        <v>0</v>
      </c>
      <c r="AE24" s="21">
        <v>1</v>
      </c>
      <c r="AF24" s="22">
        <f t="shared" ref="AF24:AF28" si="0">Z24*70+AA24*75+AB24*25+AC24*45+AD24*60+AE24*150</f>
        <v>703</v>
      </c>
      <c r="AH24" s="24"/>
    </row>
    <row r="25" spans="1:64" ht="39" hidden="1" customHeight="1">
      <c r="A25" s="12"/>
      <c r="B25" s="13" t="s">
        <v>23</v>
      </c>
      <c r="C25" s="25"/>
      <c r="D25" s="15"/>
      <c r="E25" s="17" t="str">
        <f xml:space="preserve"> IF(ISNA(VLOOKUP(D25,[2]菜色明細!A:C,2,FALSE)),"",VLOOKUP(D25,[2]菜色明細!A:C,2,FALSE))</f>
        <v/>
      </c>
      <c r="F25" s="17" t="str">
        <f xml:space="preserve"> IF(ISNA(VLOOKUP(D25,[2]菜色明細!A:D,3,FALSE)),"",VLOOKUP(D25,[2]菜色明細!A:D,3,FALSE))</f>
        <v/>
      </c>
      <c r="G25" s="16" t="str">
        <f>IF(ISNA(VLOOKUP(D25,[2]菜色明細!A:Z,4,FALSE)),"",VLOOKUP(D25,[2]菜色明細!A:Z,4,FALSE))</f>
        <v/>
      </c>
      <c r="H25" s="16" t="str">
        <f>IF(ISNA(VLOOKUP(D25,[2]菜色明細!A:Z,5,FALSE)),"",VLOOKUP(D25,[2]菜色明細!A:Z,5,FALSE))</f>
        <v/>
      </c>
      <c r="I25" s="16" t="str">
        <f xml:space="preserve"> IF(ISNA(VLOOKUP(D25,[2]菜色明細!A:T,6,FALSE)),"",VLOOKUP(D25,[2]菜色明細!A:T,6,FALSE))</f>
        <v/>
      </c>
      <c r="J25" s="18" t="str">
        <f xml:space="preserve"> IF(ISNA(VLOOKUP(D25,[2]菜色明細!A:T,7,FALSE)),"",VLOOKUP(D25,[2]菜色明細!A:T,7,FALSE))</f>
        <v/>
      </c>
      <c r="K25" s="15"/>
      <c r="L25" s="17" t="str">
        <f xml:space="preserve"> IF(ISNA(VLOOKUP(K25,[2]菜色明細!H:M,2,FALSE)),"",VLOOKUP(K25,[2]菜色明細!H:M,2,FALSE))</f>
        <v/>
      </c>
      <c r="M25" s="16" t="str">
        <f xml:space="preserve"> IF(ISNA(VLOOKUP(K25,[2]菜色明細!H:M,3,FALSE)),"",VLOOKUP(K25,[2]菜色明細!H:M,3,FALSE))</f>
        <v/>
      </c>
      <c r="N25" s="16" t="str">
        <f>IF(ISNA(VLOOKUP(K25,[2]菜色明細!H:M,4,FALSE)),"",VLOOKUP(K25,[2]菜色明細!H:M,4,FALSE))</f>
        <v/>
      </c>
      <c r="O25" s="42" t="str">
        <f>IF(ISNA(VLOOKUP(K25,[2]菜色明細!H:M,5,FALSE)),"",VLOOKUP(K25,[2]菜色明細!H:M,5,FALSE))</f>
        <v/>
      </c>
      <c r="P25" s="43" t="str">
        <f xml:space="preserve"> IF(ISNA(VLOOKUP(K25,[2]菜色明細!H:M,6,FALSE)),"",VLOOKUP(K25,[2]菜色明細!H:M,6,FALSE))</f>
        <v/>
      </c>
      <c r="Q25" s="15" t="s">
        <v>27</v>
      </c>
      <c r="R25" s="15"/>
      <c r="S25" s="17" t="str">
        <f xml:space="preserve"> IF(ISNA(VLOOKUP(R25,[2]菜色明細!N:S,2,FALSE)),"",VLOOKUP(R25,[2]菜色明細!N:S,2,FALSE))</f>
        <v/>
      </c>
      <c r="T25" s="16" t="str">
        <f xml:space="preserve"> IF(ISNA(VLOOKUP(R25,[2]菜色明細!N:S,3,FALSE)),"",VLOOKUP(R25,[2]菜色明細!N:S,3,FALSE))</f>
        <v/>
      </c>
      <c r="U25" s="16" t="str">
        <f xml:space="preserve"> IF(ISNA(VLOOKUP(R25,[2]菜色明細!N:S,4,FALSE)),"",VLOOKUP(R25,[2]菜色明細!N:S,4,FALSE))</f>
        <v/>
      </c>
      <c r="V25" s="16" t="str">
        <f xml:space="preserve"> IF(ISNA(VLOOKUP(R25,[2]菜色明細!N:S,5,FALSE)),"",VLOOKUP(R25,[2]菜色明細!N:S,5,FALSE))</f>
        <v/>
      </c>
      <c r="W25" s="16" t="str">
        <f xml:space="preserve"> IF(ISNA(VLOOKUP(R25,[2]菜色明細!N:S,6,FALSE)),"",VLOOKUP(R25,[2]菜色明細!N:S,6,FALSE))</f>
        <v/>
      </c>
      <c r="X25" s="26" t="s">
        <v>28</v>
      </c>
      <c r="Y25" s="26" t="s">
        <v>29</v>
      </c>
      <c r="Z25" s="21">
        <v>4</v>
      </c>
      <c r="AA25" s="21">
        <v>2.8</v>
      </c>
      <c r="AB25" s="21">
        <v>0.9</v>
      </c>
      <c r="AC25" s="21">
        <v>2.1</v>
      </c>
      <c r="AD25" s="21">
        <v>1</v>
      </c>
      <c r="AE25" s="21">
        <v>1</v>
      </c>
      <c r="AF25" s="22">
        <f t="shared" si="0"/>
        <v>817</v>
      </c>
      <c r="AH25" s="28"/>
    </row>
    <row r="26" spans="1:64" ht="39" hidden="1" customHeight="1">
      <c r="A26" s="12"/>
      <c r="B26" s="29" t="s">
        <v>30</v>
      </c>
      <c r="C26" s="30"/>
      <c r="D26" s="35"/>
      <c r="E26" s="32" t="str">
        <f xml:space="preserve"> IF(ISNA(VLOOKUP(D26,[2]菜色明細!A:C,2,FALSE)),"",VLOOKUP(D26,[2]菜色明細!A:C,2,FALSE))</f>
        <v/>
      </c>
      <c r="F26" s="33" t="str">
        <f xml:space="preserve"> IF(ISNA(VLOOKUP(D26,[2]菜色明細!A:D,3,FALSE)),"",VLOOKUP(D26,[2]菜色明細!A:D,3,FALSE))</f>
        <v/>
      </c>
      <c r="G26" s="33" t="str">
        <f>IF(ISNA(VLOOKUP(D26,[2]菜色明細!A:Z,4,FALSE)),"",VLOOKUP(D26,[2]菜色明細!A:Z,4,FALSE))</f>
        <v/>
      </c>
      <c r="H26" s="33" t="str">
        <f>IF(ISNA(VLOOKUP(D26,[2]菜色明細!A:Z,5,FALSE)),"",VLOOKUP(D26,[2]菜色明細!A:Z,5,FALSE))</f>
        <v/>
      </c>
      <c r="I26" s="33" t="str">
        <f xml:space="preserve"> IF(ISNA(VLOOKUP(D26,[2]菜色明細!A:T,6,FALSE)),"",VLOOKUP(D26,[2]菜色明細!A:T,6,FALSE))</f>
        <v/>
      </c>
      <c r="J26" s="34" t="str">
        <f xml:space="preserve"> IF(ISNA(VLOOKUP(D26,[2]菜色明細!A:T,7,FALSE)),"",VLOOKUP(D26,[2]菜色明細!A:T,7,FALSE))</f>
        <v/>
      </c>
      <c r="K26" s="35"/>
      <c r="L26" s="32" t="str">
        <f xml:space="preserve"> IF(ISNA(VLOOKUP(K26,[2]菜色明細!H:M,2,FALSE)),"",VLOOKUP(K26,[2]菜色明細!H:M,2,FALSE))</f>
        <v/>
      </c>
      <c r="M26" s="33" t="str">
        <f xml:space="preserve"> IF(ISNA(VLOOKUP(K26,[2]菜色明細!H:M,3,FALSE)),"",VLOOKUP(K26,[2]菜色明細!H:M,3,FALSE))</f>
        <v/>
      </c>
      <c r="N26" s="33" t="str">
        <f>IF(ISNA(VLOOKUP(K26,[2]菜色明細!H:M,4,FALSE)),"",VLOOKUP(K26,[2]菜色明細!H:M,4,FALSE))</f>
        <v/>
      </c>
      <c r="O26" s="33" t="str">
        <f>IF(ISNA(VLOOKUP(K26,[2]菜色明細!H:M,5,FALSE)),"",VLOOKUP(K26,[2]菜色明細!H:M,5,FALSE))</f>
        <v/>
      </c>
      <c r="P26" s="34" t="str">
        <f xml:space="preserve"> IF(ISNA(VLOOKUP(K26,[2]菜色明細!H:M,6,FALSE)),"",VLOOKUP(K26,[2]菜色明細!H:M,6,FALSE))</f>
        <v/>
      </c>
      <c r="Q26" s="35" t="s">
        <v>27</v>
      </c>
      <c r="R26" s="35"/>
      <c r="S26" s="32" t="str">
        <f xml:space="preserve"> IF(ISNA(VLOOKUP(R26,[2]菜色明細!N:S,2,FALSE)),"",VLOOKUP(R26,[2]菜色明細!N:S,2,FALSE))</f>
        <v/>
      </c>
      <c r="T26" s="33" t="str">
        <f xml:space="preserve"> IF(ISNA(VLOOKUP(R26,[2]菜色明細!N:S,3,FALSE)),"",VLOOKUP(R26,[2]菜色明細!N:S,3,FALSE))</f>
        <v/>
      </c>
      <c r="U26" s="33" t="str">
        <f xml:space="preserve"> IF(ISNA(VLOOKUP(R26,[2]菜色明細!N:S,4,FALSE)),"",VLOOKUP(R26,[2]菜色明細!N:S,4,FALSE))</f>
        <v/>
      </c>
      <c r="V26" s="33" t="str">
        <f xml:space="preserve"> IF(ISNA(VLOOKUP(R26,[2]菜色明細!N:S,5,FALSE)),"",VLOOKUP(R26,[2]菜色明細!N:S,5,FALSE))</f>
        <v/>
      </c>
      <c r="W26" s="34" t="str">
        <f xml:space="preserve"> IF(ISNA(VLOOKUP(R26,[2]菜色明細!N:S,6,FALSE)),"",VLOOKUP(R26,[2]菜色明細!N:S,6,FALSE))</f>
        <v/>
      </c>
      <c r="X26" s="20" t="s">
        <v>35</v>
      </c>
      <c r="Y26" s="26" t="s">
        <v>36</v>
      </c>
      <c r="Z26" s="21">
        <v>3.6</v>
      </c>
      <c r="AA26" s="21">
        <v>2</v>
      </c>
      <c r="AB26" s="21">
        <v>0.8</v>
      </c>
      <c r="AC26" s="21">
        <v>2.8</v>
      </c>
      <c r="AD26" s="21">
        <v>1</v>
      </c>
      <c r="AE26" s="21">
        <v>1</v>
      </c>
      <c r="AF26" s="22">
        <f t="shared" si="0"/>
        <v>758</v>
      </c>
      <c r="AH26" s="28">
        <v>5</v>
      </c>
    </row>
    <row r="27" spans="1:64" ht="38.25" hidden="1" customHeight="1">
      <c r="A27" s="12"/>
      <c r="B27" s="13" t="s">
        <v>37</v>
      </c>
      <c r="C27" s="25"/>
      <c r="D27" s="49"/>
      <c r="E27" s="16" t="str">
        <f xml:space="preserve"> IF(ISNA(VLOOKUP(D27,[2]菜色明細!A:C,2,FALSE)),"",VLOOKUP(D27,[2]菜色明細!A:C,2,FALSE))</f>
        <v/>
      </c>
      <c r="F27" s="16" t="str">
        <f xml:space="preserve"> IF(ISNA(VLOOKUP(D27,[2]菜色明細!A:D,3,FALSE)),"",VLOOKUP(D27,[2]菜色明細!A:D,3,FALSE))</f>
        <v/>
      </c>
      <c r="G27" s="16" t="str">
        <f>IF(ISNA(VLOOKUP(D27,[2]菜色明細!A:Z,4,FALSE)),"",VLOOKUP(D27,[2]菜色明細!A:Z,4,FALSE))</f>
        <v/>
      </c>
      <c r="H27" s="16" t="str">
        <f>IF(ISNA(VLOOKUP(D27,[2]菜色明細!A:Z,5,FALSE)),"",VLOOKUP(D27,[2]菜色明細!A:Z,5,FALSE))</f>
        <v/>
      </c>
      <c r="I27" s="16" t="str">
        <f xml:space="preserve"> IF(ISNA(VLOOKUP(D27,[2]菜色明細!A:T,6,FALSE)),"",VLOOKUP(D27,[2]菜色明細!A:T,6,FALSE))</f>
        <v/>
      </c>
      <c r="J27" s="16" t="str">
        <f xml:space="preserve"> IF(ISNA(VLOOKUP(D27,[2]菜色明細!A:T,7,FALSE)),"",VLOOKUP(D27,[2]菜色明細!A:T,7,FALSE))</f>
        <v/>
      </c>
      <c r="K27" s="15"/>
      <c r="L27" s="17" t="str">
        <f xml:space="preserve"> IF(ISNA(VLOOKUP(K27,[2]菜色明細!H:M,2,FALSE)),"",VLOOKUP(K27,[2]菜色明細!H:M,2,FALSE))</f>
        <v/>
      </c>
      <c r="M27" s="16" t="str">
        <f xml:space="preserve"> IF(ISNA(VLOOKUP(K27,[2]菜色明細!H:M,3,FALSE)),"",VLOOKUP(K27,[2]菜色明細!H:M,3,FALSE))</f>
        <v/>
      </c>
      <c r="N27" s="16" t="str">
        <f>IF(ISNA(VLOOKUP(K27,[2]菜色明細!H:M,4,FALSE)),"",VLOOKUP(K27,[2]菜色明細!H:M,4,FALSE))</f>
        <v/>
      </c>
      <c r="O27" s="16" t="str">
        <f>IF(ISNA(VLOOKUP(K27,[2]菜色明細!H:M,5,FALSE)),"",VLOOKUP(K27,[2]菜色明細!H:M,5,FALSE))</f>
        <v/>
      </c>
      <c r="P27" s="43" t="str">
        <f xml:space="preserve"> IF(ISNA(VLOOKUP(K27,[2]菜色明細!H:M,6,FALSE)),"",VLOOKUP(K27,[2]菜色明細!H:M,6,FALSE))</f>
        <v/>
      </c>
      <c r="Q27" s="15" t="s">
        <v>27</v>
      </c>
      <c r="R27" s="15"/>
      <c r="S27" s="16" t="str">
        <f xml:space="preserve"> IF(ISNA(VLOOKUP(R27,[2]菜色明細!N:S,2,FALSE)),"",VLOOKUP(R27,[2]菜色明細!N:S,2,FALSE))</f>
        <v/>
      </c>
      <c r="T27" s="16" t="str">
        <f xml:space="preserve"> IF(ISNA(VLOOKUP(R27,[2]菜色明細!N:S,3,FALSE)),"",VLOOKUP(R27,[2]菜色明細!N:S,3,FALSE))</f>
        <v/>
      </c>
      <c r="U27" s="16" t="str">
        <f xml:space="preserve"> IF(ISNA(VLOOKUP(R27,[2]菜色明細!N:S,4,FALSE)),"",VLOOKUP(R27,[2]菜色明細!N:S,4,FALSE))</f>
        <v/>
      </c>
      <c r="V27" s="16" t="str">
        <f xml:space="preserve"> IF(ISNA(VLOOKUP(R27,[2]菜色明細!N:S,5,FALSE)),"",VLOOKUP(R27,[2]菜色明細!N:S,5,FALSE))</f>
        <v/>
      </c>
      <c r="W27" s="16" t="str">
        <f xml:space="preserve"> IF(ISNA(VLOOKUP(R27,[2]菜色明細!N:S,6,FALSE)),"",VLOOKUP(R27,[2]菜色明細!N:S,6,FALSE))</f>
        <v/>
      </c>
      <c r="X27" s="20" t="s">
        <v>40</v>
      </c>
      <c r="Y27" s="26"/>
      <c r="Z27" s="21">
        <v>3</v>
      </c>
      <c r="AA27" s="21">
        <v>2.4</v>
      </c>
      <c r="AB27" s="21">
        <v>0.9</v>
      </c>
      <c r="AC27" s="21">
        <v>2.5</v>
      </c>
      <c r="AD27" s="21">
        <v>1</v>
      </c>
      <c r="AE27" s="21">
        <v>0</v>
      </c>
      <c r="AF27" s="22">
        <f t="shared" si="0"/>
        <v>585</v>
      </c>
      <c r="AH27" s="28"/>
    </row>
    <row r="28" spans="1:64" ht="33" hidden="1" customHeight="1">
      <c r="A28" s="12"/>
      <c r="B28" s="50" t="s">
        <v>79</v>
      </c>
      <c r="C28" s="25"/>
      <c r="D28" s="15"/>
      <c r="E28" s="17" t="str">
        <f xml:space="preserve"> IF(ISNA(VLOOKUP(D28,[2]菜色明細!A:C,2,FALSE)),"",VLOOKUP(D28,[2]菜色明細!A:C,2,FALSE))</f>
        <v/>
      </c>
      <c r="F28" s="16" t="str">
        <f xml:space="preserve"> IF(ISNA(VLOOKUP(D28,[2]菜色明細!A:D,3,FALSE)),"",VLOOKUP(D28,[2]菜色明細!A:D,3,FALSE))</f>
        <v/>
      </c>
      <c r="G28" s="16" t="str">
        <f>IF(ISNA(VLOOKUP(D28,[2]菜色明細!A:Z,4,FALSE)),"",VLOOKUP(D28,[2]菜色明細!A:Z,4,FALSE))</f>
        <v/>
      </c>
      <c r="H28" s="16" t="str">
        <f>IF(ISNA(VLOOKUP(D28,[2]菜色明細!A:Z,5,FALSE)),"",VLOOKUP(D28,[2]菜色明細!A:Z,5,FALSE))</f>
        <v/>
      </c>
      <c r="I28" s="16" t="str">
        <f xml:space="preserve"> IF(ISNA(VLOOKUP(D28,[2]菜色明細!A:T,6,FALSE)),"",VLOOKUP(D28,[2]菜色明細!A:T,6,FALSE))</f>
        <v/>
      </c>
      <c r="J28" s="18" t="str">
        <f xml:space="preserve"> IF(ISNA(VLOOKUP(D28,[2]菜色明細!A:T,7,FALSE)),"",VLOOKUP(D28,[2]菜色明細!A:T,7,FALSE))</f>
        <v/>
      </c>
      <c r="K28" s="15"/>
      <c r="L28" s="17" t="str">
        <f xml:space="preserve"> IF(ISNA(VLOOKUP(K28,[2]菜色明細!H:M,2,FALSE)),"",VLOOKUP(K28,[2]菜色明細!H:M,2,FALSE))</f>
        <v/>
      </c>
      <c r="M28" s="16" t="str">
        <f xml:space="preserve"> IF(ISNA(VLOOKUP(K28,[2]菜色明細!H:M,3,FALSE)),"",VLOOKUP(K28,[2]菜色明細!H:M,3,FALSE))</f>
        <v/>
      </c>
      <c r="N28" s="16" t="str">
        <f>IF(ISNA(VLOOKUP(K28,[2]菜色明細!H:M,4,FALSE)),"",VLOOKUP(K28,[2]菜色明細!H:M,4,FALSE))</f>
        <v/>
      </c>
      <c r="O28" s="16" t="str">
        <f>IF(ISNA(VLOOKUP(K28,[2]菜色明細!H:M,5,FALSE)),"",VLOOKUP(K28,[2]菜色明細!H:M,5,FALSE))</f>
        <v/>
      </c>
      <c r="P28" s="18" t="str">
        <f xml:space="preserve"> IF(ISNA(VLOOKUP(K28,[2]菜色明細!H:M,6,FALSE)),"",VLOOKUP(K28,[2]菜色明細!H:M,6,FALSE))</f>
        <v/>
      </c>
      <c r="Q28" s="15" t="s">
        <v>27</v>
      </c>
      <c r="R28" s="15"/>
      <c r="S28" s="17" t="str">
        <f xml:space="preserve"> IF(ISNA(VLOOKUP(R28,[2]菜色明細!N:S,2,FALSE)),"",VLOOKUP(R28,[2]菜色明細!N:S,2,FALSE))</f>
        <v/>
      </c>
      <c r="T28" s="16" t="str">
        <f xml:space="preserve"> IF(ISNA(VLOOKUP(R28,[2]菜色明細!N:S,3,FALSE)),"",VLOOKUP(R28,[2]菜色明細!N:S,3,FALSE))</f>
        <v/>
      </c>
      <c r="U28" s="16" t="str">
        <f xml:space="preserve"> IF(ISNA(VLOOKUP(R28,[2]菜色明細!N:S,4,FALSE)),"",VLOOKUP(R28,[2]菜色明細!N:S,4,FALSE))</f>
        <v/>
      </c>
      <c r="V28" s="16" t="str">
        <f xml:space="preserve"> IF(ISNA(VLOOKUP(R28,[2]菜色明細!N:S,5,FALSE)),"",VLOOKUP(R28,[2]菜色明細!N:S,5,FALSE))</f>
        <v/>
      </c>
      <c r="W28" s="16" t="str">
        <f xml:space="preserve"> IF(ISNA(VLOOKUP(R28,[2]菜色明細!N:S,6,FALSE)),"",VLOOKUP(R28,[2]菜色明細!N:S,6,FALSE))</f>
        <v/>
      </c>
      <c r="X28" s="41"/>
      <c r="Y28" s="20"/>
      <c r="Z28" s="21">
        <v>3.2</v>
      </c>
      <c r="AA28" s="21">
        <v>2.4</v>
      </c>
      <c r="AB28" s="21">
        <v>1.2</v>
      </c>
      <c r="AC28" s="21">
        <v>2.2000000000000002</v>
      </c>
      <c r="AD28" s="21"/>
      <c r="AE28" s="21">
        <v>0</v>
      </c>
      <c r="AF28" s="22">
        <f t="shared" si="0"/>
        <v>533</v>
      </c>
      <c r="AH28" s="38"/>
    </row>
    <row r="29" spans="1:64" s="52" customFormat="1" ht="32.25" customHeight="1">
      <c r="A29" s="51"/>
      <c r="B29" s="50"/>
      <c r="C29" s="25"/>
      <c r="D29" s="15"/>
      <c r="E29" s="16"/>
      <c r="F29" s="16"/>
      <c r="G29" s="16"/>
      <c r="H29" s="16"/>
      <c r="I29" s="16"/>
      <c r="J29" s="16"/>
      <c r="K29" s="15"/>
      <c r="L29" s="17"/>
      <c r="M29" s="17"/>
      <c r="N29" s="16"/>
      <c r="O29" s="16"/>
      <c r="P29" s="18"/>
      <c r="Q29" s="15"/>
      <c r="R29" s="15"/>
      <c r="S29" s="17"/>
      <c r="T29" s="16"/>
      <c r="U29" s="16"/>
      <c r="V29" s="16"/>
      <c r="W29" s="53"/>
      <c r="X29" s="54"/>
      <c r="Y29" s="54"/>
      <c r="Z29" s="55"/>
      <c r="AA29" s="55"/>
      <c r="AB29" s="55"/>
      <c r="AC29" s="55"/>
      <c r="AD29" s="56"/>
      <c r="AE29" s="55"/>
      <c r="AF29" s="57"/>
      <c r="AH29" s="58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</row>
    <row r="30" spans="1:64" ht="33.75" customHeight="1">
      <c r="A30" s="113" t="s">
        <v>80</v>
      </c>
      <c r="B30" s="114"/>
      <c r="C30" s="114"/>
      <c r="D30" s="114"/>
      <c r="E30" s="114" t="s">
        <v>81</v>
      </c>
      <c r="F30" s="114"/>
      <c r="G30" s="114"/>
      <c r="H30" s="114"/>
      <c r="I30" s="114"/>
      <c r="J30" s="114"/>
      <c r="K30" s="114"/>
      <c r="L30" s="114"/>
      <c r="M30" s="114"/>
      <c r="N30" s="114"/>
      <c r="O30" s="114"/>
      <c r="P30" s="114"/>
      <c r="Q30" s="114"/>
      <c r="R30" s="59"/>
      <c r="S30" s="59"/>
      <c r="T30" s="59"/>
      <c r="U30" s="116" t="s">
        <v>82</v>
      </c>
      <c r="V30" s="116"/>
      <c r="W30" s="116"/>
      <c r="X30" s="116"/>
      <c r="Y30" s="116"/>
      <c r="Z30" s="116"/>
      <c r="AA30" s="116"/>
      <c r="AB30" s="116"/>
      <c r="AC30" s="116"/>
      <c r="AD30" s="116"/>
      <c r="AE30" s="116"/>
      <c r="AF30" s="117"/>
      <c r="AJ30" s="11"/>
      <c r="BL30" s="1"/>
    </row>
    <row r="31" spans="1:64" ht="33.75" customHeight="1">
      <c r="A31" s="113" t="s">
        <v>83</v>
      </c>
      <c r="B31" s="114"/>
      <c r="C31" s="114"/>
      <c r="D31" s="114"/>
      <c r="E31" s="114"/>
      <c r="F31" s="114"/>
      <c r="G31" s="114"/>
      <c r="H31" s="114"/>
      <c r="I31" s="114"/>
      <c r="J31" s="114"/>
      <c r="K31" s="114"/>
      <c r="L31" s="114"/>
      <c r="M31" s="114"/>
      <c r="N31" s="114"/>
      <c r="O31" s="114"/>
      <c r="P31" s="114"/>
      <c r="Q31" s="114"/>
      <c r="R31" s="114"/>
      <c r="S31" s="114"/>
      <c r="T31" s="114"/>
      <c r="U31" s="114"/>
      <c r="V31" s="114"/>
      <c r="W31" s="114"/>
      <c r="X31" s="114"/>
      <c r="Y31" s="114"/>
      <c r="Z31" s="114"/>
      <c r="AA31" s="114"/>
      <c r="AB31" s="114"/>
      <c r="AC31" s="114"/>
      <c r="AD31" s="114"/>
      <c r="AE31" s="114"/>
      <c r="AF31" s="115"/>
      <c r="AJ31" s="11"/>
      <c r="BL31" s="1"/>
    </row>
    <row r="32" spans="1:64" ht="33.75" customHeight="1">
      <c r="A32" s="113" t="s">
        <v>84</v>
      </c>
      <c r="B32" s="114"/>
      <c r="C32" s="114"/>
      <c r="D32" s="114"/>
      <c r="E32" s="114"/>
      <c r="F32" s="114"/>
      <c r="G32" s="114"/>
      <c r="H32" s="114"/>
      <c r="I32" s="114"/>
      <c r="J32" s="114"/>
      <c r="K32" s="114"/>
      <c r="L32" s="114"/>
      <c r="M32" s="114"/>
      <c r="N32" s="114"/>
      <c r="O32" s="114"/>
      <c r="P32" s="114"/>
      <c r="Q32" s="114"/>
      <c r="R32" s="114"/>
      <c r="S32" s="114"/>
      <c r="T32" s="114"/>
      <c r="U32" s="114"/>
      <c r="V32" s="114"/>
      <c r="W32" s="114"/>
      <c r="X32" s="114"/>
      <c r="Y32" s="114"/>
      <c r="Z32" s="114"/>
      <c r="AA32" s="114"/>
      <c r="AB32" s="114"/>
      <c r="AC32" s="114"/>
      <c r="AD32" s="114"/>
      <c r="AE32" s="114"/>
      <c r="AF32" s="115"/>
      <c r="AJ32" s="11"/>
      <c r="BL32" s="1"/>
    </row>
    <row r="33" spans="1:64" ht="27.75" customHeight="1" thickBot="1">
      <c r="A33" s="92" t="s">
        <v>85</v>
      </c>
      <c r="B33" s="93"/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93"/>
      <c r="W33" s="93"/>
      <c r="X33" s="93"/>
      <c r="Y33" s="93"/>
      <c r="Z33" s="93"/>
      <c r="AA33" s="93"/>
      <c r="AB33" s="93"/>
      <c r="AC33" s="93"/>
      <c r="AD33" s="93"/>
      <c r="AE33" s="93"/>
      <c r="AF33" s="94"/>
      <c r="AJ33" s="11"/>
      <c r="BL33" s="1"/>
    </row>
    <row r="34" spans="1:64" ht="19.5">
      <c r="A34" s="95"/>
      <c r="B34" s="95"/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95"/>
      <c r="Q34" s="95"/>
      <c r="R34" s="95"/>
      <c r="S34" s="95"/>
      <c r="T34" s="95"/>
      <c r="U34" s="95"/>
      <c r="V34" s="95"/>
      <c r="W34" s="95"/>
      <c r="X34" s="95"/>
      <c r="Y34" s="95"/>
      <c r="Z34" s="95"/>
      <c r="AA34" s="95"/>
      <c r="AB34" s="95"/>
      <c r="AC34" s="95"/>
      <c r="AD34" s="95"/>
      <c r="AE34" s="95"/>
      <c r="AF34" s="95"/>
    </row>
    <row r="35" spans="1:64" ht="19.5">
      <c r="A35" s="96"/>
      <c r="B35" s="96"/>
      <c r="C35" s="96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6"/>
      <c r="W35" s="96"/>
      <c r="X35" s="96"/>
      <c r="Y35" s="96"/>
      <c r="Z35" s="96"/>
      <c r="AA35" s="96"/>
      <c r="AB35" s="96"/>
      <c r="AC35" s="96"/>
      <c r="AD35" s="96"/>
      <c r="AE35" s="96"/>
      <c r="AF35" s="96"/>
    </row>
    <row r="36" spans="1:64">
      <c r="A36" s="60"/>
      <c r="B36" s="60"/>
      <c r="C36" s="61"/>
      <c r="D36" s="62"/>
      <c r="E36" s="62"/>
      <c r="F36" s="62"/>
      <c r="G36" s="63"/>
      <c r="H36" s="63"/>
      <c r="I36" s="63"/>
      <c r="J36" s="63"/>
      <c r="K36" s="35"/>
      <c r="L36" s="32"/>
      <c r="M36" s="33"/>
      <c r="N36" s="33"/>
      <c r="O36" s="33"/>
      <c r="P36" s="34"/>
      <c r="Q36" s="63"/>
      <c r="R36" s="15"/>
      <c r="S36" s="17"/>
      <c r="T36" s="16"/>
      <c r="U36" s="16"/>
      <c r="V36" s="63"/>
      <c r="W36" s="63"/>
      <c r="X36" s="63"/>
      <c r="Y36" s="64"/>
      <c r="Z36" s="65"/>
      <c r="AA36" s="65"/>
      <c r="AB36" s="65"/>
      <c r="AC36" s="65"/>
      <c r="AD36" s="65"/>
      <c r="AE36" s="65"/>
      <c r="AF36" s="65"/>
    </row>
    <row r="37" spans="1:64" s="67" customFormat="1">
      <c r="A37" s="60"/>
      <c r="B37" s="60"/>
      <c r="C37" s="61"/>
      <c r="D37" s="66"/>
      <c r="E37" s="66"/>
      <c r="F37" s="66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97"/>
      <c r="W37" s="97"/>
      <c r="X37" s="97"/>
      <c r="Y37" s="64"/>
      <c r="Z37" s="65"/>
      <c r="AA37" s="65"/>
      <c r="AB37" s="65"/>
      <c r="AC37" s="65"/>
      <c r="AD37" s="65"/>
      <c r="AE37" s="65"/>
      <c r="AF37" s="65"/>
      <c r="AG37" s="1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</row>
    <row r="38" spans="1:64" s="67" customFormat="1">
      <c r="A38" s="60"/>
      <c r="B38" s="60"/>
      <c r="C38" s="66"/>
      <c r="D38" s="68"/>
      <c r="E38" s="68"/>
      <c r="F38" s="68"/>
      <c r="G38" s="68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4"/>
      <c r="Y38" s="64"/>
      <c r="Z38" s="65"/>
      <c r="AA38" s="65"/>
      <c r="AB38" s="65"/>
      <c r="AC38" s="65"/>
      <c r="AD38" s="65"/>
      <c r="AE38" s="65"/>
      <c r="AF38" s="65"/>
      <c r="AG38" s="1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</row>
    <row r="39" spans="1:64" s="67" customFormat="1">
      <c r="A39" s="60"/>
      <c r="B39" s="60"/>
      <c r="C39" s="66"/>
      <c r="D39" s="68"/>
      <c r="E39" s="68"/>
      <c r="F39" s="68"/>
      <c r="G39" s="68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8"/>
      <c r="U39" s="97"/>
      <c r="V39" s="97"/>
      <c r="W39" s="97"/>
      <c r="X39" s="64"/>
      <c r="Y39" s="64"/>
      <c r="Z39" s="65"/>
      <c r="AA39" s="65"/>
      <c r="AB39" s="65"/>
      <c r="AC39" s="65"/>
      <c r="AD39" s="65"/>
      <c r="AE39" s="65"/>
      <c r="AF39" s="65"/>
      <c r="AG39" s="1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</row>
    <row r="40" spans="1:64" s="67" customFormat="1">
      <c r="A40" s="60"/>
      <c r="B40" s="60"/>
      <c r="C40" s="61"/>
      <c r="D40" s="69" t="s">
        <v>86</v>
      </c>
      <c r="E40" s="69" t="s">
        <v>87</v>
      </c>
      <c r="F40" s="69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4"/>
      <c r="Y40" s="64"/>
      <c r="Z40" s="65"/>
      <c r="AA40" s="65"/>
      <c r="AB40" s="65"/>
      <c r="AC40" s="65"/>
      <c r="AD40" s="65"/>
      <c r="AE40" s="65"/>
      <c r="AF40" s="65"/>
      <c r="AG40" s="1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</row>
    <row r="41" spans="1:64" s="67" customFormat="1">
      <c r="A41" s="23"/>
      <c r="B41" s="23"/>
      <c r="C41" s="70"/>
      <c r="D41" s="71"/>
      <c r="E41" s="71"/>
      <c r="F41" s="71"/>
      <c r="G41" s="71"/>
      <c r="H41" s="98"/>
      <c r="I41" s="98"/>
      <c r="J41" s="98"/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8"/>
      <c r="W41" s="98"/>
      <c r="X41" s="98"/>
      <c r="Y41" s="98"/>
      <c r="AG41" s="1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</row>
    <row r="42" spans="1:64" s="67" customFormat="1">
      <c r="A42" s="23"/>
      <c r="B42" s="23"/>
      <c r="C42" s="70"/>
      <c r="D42" s="71" t="s">
        <v>88</v>
      </c>
      <c r="E42" s="71"/>
      <c r="F42" s="71"/>
      <c r="G42" s="72"/>
      <c r="H42" s="72"/>
      <c r="I42" s="72"/>
      <c r="J42" s="72"/>
      <c r="K42" s="71"/>
      <c r="L42" s="71"/>
      <c r="M42" s="72"/>
      <c r="N42" s="72"/>
      <c r="O42" s="72"/>
      <c r="P42" s="72"/>
      <c r="Q42" s="73"/>
      <c r="R42" s="74"/>
      <c r="S42" s="74"/>
      <c r="T42" s="74"/>
      <c r="U42" s="91"/>
      <c r="V42" s="91"/>
      <c r="W42" s="91"/>
      <c r="X42" s="75"/>
      <c r="Y42" s="75"/>
      <c r="AG42" s="1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</row>
    <row r="43" spans="1:64" s="67" customFormat="1">
      <c r="A43" s="23"/>
      <c r="B43" s="23"/>
      <c r="C43" s="70"/>
      <c r="D43" s="71" t="s">
        <v>89</v>
      </c>
      <c r="E43" s="71"/>
      <c r="F43" s="71"/>
      <c r="G43" s="72"/>
      <c r="H43" s="72"/>
      <c r="I43" s="72"/>
      <c r="J43" s="72"/>
      <c r="K43" s="71"/>
      <c r="L43" s="71"/>
      <c r="M43" s="72"/>
      <c r="N43" s="72"/>
      <c r="O43" s="72"/>
      <c r="P43" s="72"/>
      <c r="Q43" s="73"/>
      <c r="R43" s="71"/>
      <c r="S43" s="71"/>
      <c r="T43" s="72"/>
      <c r="U43" s="72"/>
      <c r="V43" s="72"/>
      <c r="W43" s="72"/>
      <c r="X43" s="75"/>
      <c r="Y43" s="75"/>
      <c r="AG43" s="1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</row>
    <row r="44" spans="1:64" s="67" customFormat="1">
      <c r="A44" s="23"/>
      <c r="B44" s="23"/>
      <c r="C44" s="70"/>
      <c r="D44" s="74"/>
      <c r="E44" s="74"/>
      <c r="F44" s="74"/>
      <c r="G44" s="74"/>
      <c r="H44" s="91"/>
      <c r="I44" s="91"/>
      <c r="J44" s="91"/>
      <c r="K44" s="74"/>
      <c r="L44" s="74"/>
      <c r="M44" s="74"/>
      <c r="N44" s="91"/>
      <c r="O44" s="91"/>
      <c r="P44" s="91"/>
      <c r="Q44" s="76"/>
      <c r="R44" s="74"/>
      <c r="S44" s="74"/>
      <c r="T44" s="74"/>
      <c r="U44" s="91"/>
      <c r="V44" s="91"/>
      <c r="W44" s="91"/>
      <c r="X44" s="75"/>
      <c r="Y44" s="75"/>
      <c r="AG44" s="1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</row>
    <row r="45" spans="1:64" s="67" customFormat="1">
      <c r="A45" s="23"/>
      <c r="B45" s="23"/>
      <c r="C45" s="70"/>
      <c r="D45" s="71" t="s">
        <v>90</v>
      </c>
      <c r="E45" s="71"/>
      <c r="F45" s="71"/>
      <c r="G45" s="72"/>
      <c r="H45" s="72"/>
      <c r="I45" s="72"/>
      <c r="J45" s="72"/>
      <c r="K45" s="71"/>
      <c r="L45" s="71"/>
      <c r="M45" s="72"/>
      <c r="N45" s="72"/>
      <c r="O45" s="72"/>
      <c r="P45" s="72"/>
      <c r="Q45" s="73"/>
      <c r="R45" s="71"/>
      <c r="S45" s="71"/>
      <c r="T45" s="72"/>
      <c r="U45" s="72"/>
      <c r="V45" s="72"/>
      <c r="W45" s="72"/>
      <c r="X45" s="75"/>
      <c r="Y45" s="75"/>
      <c r="AG45" s="1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</row>
    <row r="46" spans="1:64" s="67" customFormat="1">
      <c r="A46" s="23"/>
      <c r="B46" s="23"/>
      <c r="C46" s="70"/>
      <c r="D46" s="71"/>
      <c r="E46" s="71"/>
      <c r="F46" s="71"/>
      <c r="G46" s="72"/>
      <c r="H46" s="72"/>
      <c r="I46" s="72"/>
      <c r="J46" s="72"/>
      <c r="K46" s="71"/>
      <c r="L46" s="71"/>
      <c r="M46" s="72"/>
      <c r="N46" s="72"/>
      <c r="O46" s="72"/>
      <c r="P46" s="72"/>
      <c r="Q46" s="73"/>
      <c r="R46" s="71"/>
      <c r="S46" s="71"/>
      <c r="T46" s="72"/>
      <c r="U46" s="72"/>
      <c r="V46" s="72"/>
      <c r="W46" s="72"/>
      <c r="X46" s="75"/>
      <c r="Y46" s="75"/>
      <c r="AG46" s="1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</row>
    <row r="47" spans="1:64" s="67" customFormat="1">
      <c r="A47" s="23"/>
      <c r="B47" s="23"/>
      <c r="C47" s="70"/>
      <c r="D47" s="71"/>
      <c r="E47" s="71"/>
      <c r="F47" s="71"/>
      <c r="G47" s="72"/>
      <c r="H47" s="72"/>
      <c r="I47" s="72"/>
      <c r="J47" s="72"/>
      <c r="K47" s="71"/>
      <c r="L47" s="71"/>
      <c r="M47" s="72"/>
      <c r="N47" s="72"/>
      <c r="O47" s="72"/>
      <c r="P47" s="72"/>
      <c r="Q47" s="73"/>
      <c r="R47" s="71"/>
      <c r="S47" s="71"/>
      <c r="T47" s="72"/>
      <c r="U47" s="72"/>
      <c r="V47" s="72"/>
      <c r="W47" s="72"/>
      <c r="X47" s="75"/>
      <c r="Y47" s="75"/>
      <c r="AG47" s="1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</row>
    <row r="48" spans="1:64" s="67" customFormat="1">
      <c r="A48" s="23"/>
      <c r="B48" s="23"/>
      <c r="C48" s="70"/>
      <c r="D48" s="71"/>
      <c r="E48" s="71"/>
      <c r="F48" s="71"/>
      <c r="G48" s="72"/>
      <c r="H48" s="72"/>
      <c r="I48" s="72"/>
      <c r="J48" s="72"/>
      <c r="K48" s="71"/>
      <c r="L48" s="71"/>
      <c r="M48" s="72"/>
      <c r="N48" s="72"/>
      <c r="O48" s="72"/>
      <c r="P48" s="72"/>
      <c r="Q48" s="73"/>
      <c r="R48" s="71"/>
      <c r="S48" s="71"/>
      <c r="T48" s="72"/>
      <c r="U48" s="72"/>
      <c r="V48" s="72"/>
      <c r="W48" s="72"/>
      <c r="X48" s="75"/>
      <c r="Y48" s="75"/>
      <c r="AG48" s="1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</row>
    <row r="49" spans="1:63" s="67" customFormat="1">
      <c r="A49" s="23"/>
      <c r="B49" s="23"/>
      <c r="C49" s="70"/>
      <c r="D49" s="71"/>
      <c r="E49" s="71"/>
      <c r="F49" s="71"/>
      <c r="G49" s="72" t="s">
        <v>91</v>
      </c>
      <c r="H49" s="72"/>
      <c r="I49" s="72"/>
      <c r="J49" s="72"/>
      <c r="K49" s="71"/>
      <c r="L49" s="71"/>
      <c r="M49" s="72"/>
      <c r="N49" s="72"/>
      <c r="O49" s="72"/>
      <c r="P49" s="72"/>
      <c r="Q49" s="73"/>
      <c r="R49" s="71"/>
      <c r="S49" s="71"/>
      <c r="T49" s="72"/>
      <c r="U49" s="72"/>
      <c r="V49" s="72"/>
      <c r="W49" s="72"/>
      <c r="X49" s="75"/>
      <c r="Y49" s="75"/>
      <c r="AG49" s="1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</row>
    <row r="50" spans="1:63" s="67" customFormat="1">
      <c r="A50" s="23"/>
      <c r="B50" s="23"/>
      <c r="C50" s="70"/>
      <c r="D50" s="71"/>
      <c r="E50" s="71"/>
      <c r="F50" s="71"/>
      <c r="G50" s="72"/>
      <c r="H50" s="72"/>
      <c r="I50" s="72"/>
      <c r="J50" s="72"/>
      <c r="K50" s="71"/>
      <c r="L50" s="71"/>
      <c r="M50" s="72"/>
      <c r="N50" s="72"/>
      <c r="O50" s="72"/>
      <c r="P50" s="72"/>
      <c r="Q50" s="73"/>
      <c r="R50" s="71"/>
      <c r="S50" s="71"/>
      <c r="T50" s="72"/>
      <c r="U50" s="72"/>
      <c r="V50" s="72"/>
      <c r="W50" s="72"/>
      <c r="X50" s="75"/>
      <c r="Y50" s="75"/>
      <c r="AG50" s="1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</row>
    <row r="51" spans="1:63" s="67" customFormat="1">
      <c r="A51" s="23"/>
      <c r="B51" s="23"/>
      <c r="C51" s="70"/>
      <c r="D51" s="71"/>
      <c r="E51" s="71"/>
      <c r="F51" s="71"/>
      <c r="G51" s="72"/>
      <c r="H51" s="72"/>
      <c r="I51" s="72"/>
      <c r="J51" s="72"/>
      <c r="K51" s="71"/>
      <c r="L51" s="71"/>
      <c r="M51" s="72"/>
      <c r="N51" s="72"/>
      <c r="O51" s="72"/>
      <c r="P51" s="72"/>
      <c r="Q51" s="73"/>
      <c r="R51" s="71"/>
      <c r="S51" s="71"/>
      <c r="T51" s="72"/>
      <c r="U51" s="72"/>
      <c r="V51" s="72"/>
      <c r="W51" s="72"/>
      <c r="X51" s="75"/>
      <c r="Y51" s="75"/>
      <c r="AG51" s="1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</row>
    <row r="52" spans="1:63" s="67" customFormat="1">
      <c r="A52" s="23"/>
      <c r="B52" s="23"/>
      <c r="C52" s="70"/>
      <c r="D52" s="71"/>
      <c r="E52" s="71"/>
      <c r="F52" s="71"/>
      <c r="G52" s="72"/>
      <c r="H52" s="72"/>
      <c r="I52" s="72"/>
      <c r="J52" s="72"/>
      <c r="K52" s="71"/>
      <c r="L52" s="71"/>
      <c r="M52" s="72"/>
      <c r="N52" s="72"/>
      <c r="O52" s="72"/>
      <c r="P52" s="72"/>
      <c r="Q52" s="73"/>
      <c r="R52" s="71"/>
      <c r="S52" s="71"/>
      <c r="T52" s="72"/>
      <c r="U52" s="72"/>
      <c r="V52" s="72"/>
      <c r="W52" s="72"/>
      <c r="X52" s="75"/>
      <c r="Y52" s="75"/>
      <c r="AG52" s="1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</row>
    <row r="53" spans="1:63" s="67" customFormat="1">
      <c r="A53" s="23"/>
      <c r="B53" s="23"/>
      <c r="C53" s="70"/>
      <c r="D53" s="71"/>
      <c r="E53" s="71"/>
      <c r="F53" s="71"/>
      <c r="G53" s="72"/>
      <c r="H53" s="72"/>
      <c r="I53" s="72"/>
      <c r="J53" s="72"/>
      <c r="K53" s="71"/>
      <c r="L53" s="71"/>
      <c r="M53" s="72"/>
      <c r="N53" s="72"/>
      <c r="O53" s="72"/>
      <c r="P53" s="72"/>
      <c r="Q53" s="73"/>
      <c r="R53" s="71"/>
      <c r="S53" s="71"/>
      <c r="T53" s="72"/>
      <c r="U53" s="72"/>
      <c r="V53" s="72"/>
      <c r="W53" s="72"/>
      <c r="X53" s="75"/>
      <c r="Y53" s="75"/>
      <c r="AG53" s="1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</row>
    <row r="54" spans="1:63" s="67" customFormat="1">
      <c r="A54" s="23"/>
      <c r="B54" s="23"/>
      <c r="C54" s="70"/>
      <c r="D54" s="71"/>
      <c r="E54" s="71"/>
      <c r="F54" s="71"/>
      <c r="G54" s="72"/>
      <c r="H54" s="72"/>
      <c r="I54" s="72"/>
      <c r="J54" s="72"/>
      <c r="K54" s="71"/>
      <c r="L54" s="71"/>
      <c r="M54" s="72"/>
      <c r="N54" s="72"/>
      <c r="O54" s="72"/>
      <c r="P54" s="72"/>
      <c r="Q54" s="73"/>
      <c r="R54" s="71"/>
      <c r="S54" s="71"/>
      <c r="T54" s="72"/>
      <c r="U54" s="72"/>
      <c r="V54" s="72"/>
      <c r="W54" s="72"/>
      <c r="X54" s="75"/>
      <c r="Y54" s="75"/>
      <c r="AG54" s="1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</row>
    <row r="55" spans="1:63" s="67" customFormat="1">
      <c r="A55" s="23"/>
      <c r="B55" s="23"/>
      <c r="C55" s="70"/>
      <c r="D55" s="71"/>
      <c r="E55" s="71"/>
      <c r="F55" s="71"/>
      <c r="G55" s="72"/>
      <c r="H55" s="72"/>
      <c r="I55" s="72"/>
      <c r="J55" s="72"/>
      <c r="K55" s="71"/>
      <c r="L55" s="71"/>
      <c r="M55" s="72"/>
      <c r="N55" s="72"/>
      <c r="O55" s="72"/>
      <c r="P55" s="72"/>
      <c r="Q55" s="73"/>
      <c r="R55" s="71"/>
      <c r="S55" s="71"/>
      <c r="T55" s="72"/>
      <c r="U55" s="72"/>
      <c r="V55" s="72"/>
      <c r="W55" s="72"/>
      <c r="X55" s="75"/>
      <c r="Y55" s="75"/>
      <c r="AG55" s="1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</row>
    <row r="56" spans="1:63" s="67" customFormat="1">
      <c r="A56" s="23"/>
      <c r="B56" s="23"/>
      <c r="C56" s="70"/>
      <c r="D56" s="71"/>
      <c r="E56" s="71"/>
      <c r="F56" s="71"/>
      <c r="G56" s="72"/>
      <c r="H56" s="72"/>
      <c r="I56" s="72"/>
      <c r="J56" s="72"/>
      <c r="K56" s="71"/>
      <c r="L56" s="71"/>
      <c r="M56" s="72"/>
      <c r="N56" s="72"/>
      <c r="O56" s="72"/>
      <c r="P56" s="72"/>
      <c r="Q56" s="73"/>
      <c r="R56" s="71"/>
      <c r="S56" s="71"/>
      <c r="T56" s="72"/>
      <c r="U56" s="72"/>
      <c r="V56" s="72"/>
      <c r="W56" s="72"/>
      <c r="X56" s="75"/>
      <c r="Y56" s="75"/>
      <c r="AG56" s="1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</row>
    <row r="57" spans="1:63" s="67" customFormat="1">
      <c r="A57" s="23"/>
      <c r="B57" s="23"/>
      <c r="C57" s="70"/>
      <c r="D57" s="71"/>
      <c r="E57" s="71"/>
      <c r="F57" s="71"/>
      <c r="G57" s="72"/>
      <c r="H57" s="72"/>
      <c r="I57" s="72"/>
      <c r="J57" s="72"/>
      <c r="K57" s="71"/>
      <c r="L57" s="71"/>
      <c r="M57" s="72"/>
      <c r="N57" s="72"/>
      <c r="O57" s="72"/>
      <c r="P57" s="72"/>
      <c r="Q57" s="73"/>
      <c r="R57" s="71"/>
      <c r="S57" s="71"/>
      <c r="T57" s="72"/>
      <c r="U57" s="72"/>
      <c r="V57" s="72"/>
      <c r="W57" s="72"/>
      <c r="X57" s="75"/>
      <c r="Y57" s="75"/>
      <c r="AG57" s="1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</row>
    <row r="58" spans="1:63" s="67" customFormat="1">
      <c r="A58" s="23"/>
      <c r="B58" s="23"/>
      <c r="C58" s="70"/>
      <c r="D58" s="71"/>
      <c r="E58" s="71"/>
      <c r="F58" s="71"/>
      <c r="G58" s="72"/>
      <c r="H58" s="72"/>
      <c r="I58" s="72"/>
      <c r="J58" s="72"/>
      <c r="K58" s="71"/>
      <c r="L58" s="71"/>
      <c r="M58" s="72"/>
      <c r="N58" s="72"/>
      <c r="O58" s="72"/>
      <c r="P58" s="72"/>
      <c r="Q58" s="73"/>
      <c r="R58" s="71"/>
      <c r="S58" s="71"/>
      <c r="T58" s="72"/>
      <c r="U58" s="72"/>
      <c r="V58" s="72"/>
      <c r="W58" s="72"/>
      <c r="X58" s="75"/>
      <c r="Y58" s="75"/>
      <c r="AG58" s="1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</row>
    <row r="59" spans="1:63" s="67" customFormat="1">
      <c r="A59" s="23"/>
      <c r="B59" s="23"/>
      <c r="C59" s="70"/>
      <c r="D59" s="71"/>
      <c r="E59" s="71"/>
      <c r="F59" s="71"/>
      <c r="G59" s="72"/>
      <c r="H59" s="72"/>
      <c r="I59" s="72"/>
      <c r="J59" s="72"/>
      <c r="K59" s="71"/>
      <c r="L59" s="71"/>
      <c r="M59" s="72"/>
      <c r="N59" s="72"/>
      <c r="O59" s="72"/>
      <c r="P59" s="72"/>
      <c r="Q59" s="73"/>
      <c r="R59" s="71"/>
      <c r="S59" s="71"/>
      <c r="T59" s="72"/>
      <c r="U59" s="72"/>
      <c r="V59" s="72"/>
      <c r="W59" s="72"/>
      <c r="X59" s="75"/>
      <c r="Y59" s="75"/>
      <c r="AG59" s="1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</row>
    <row r="60" spans="1:63" s="67" customFormat="1">
      <c r="A60" s="23"/>
      <c r="B60" s="23"/>
      <c r="C60" s="70"/>
      <c r="D60" s="71"/>
      <c r="E60" s="71"/>
      <c r="F60" s="71"/>
      <c r="G60" s="72"/>
      <c r="H60" s="72"/>
      <c r="I60" s="72"/>
      <c r="J60" s="72"/>
      <c r="K60" s="71"/>
      <c r="L60" s="71"/>
      <c r="M60" s="72"/>
      <c r="N60" s="72"/>
      <c r="O60" s="72"/>
      <c r="P60" s="72"/>
      <c r="Q60" s="73"/>
      <c r="R60" s="71"/>
      <c r="S60" s="71"/>
      <c r="T60" s="72"/>
      <c r="U60" s="72"/>
      <c r="V60" s="72"/>
      <c r="W60" s="72"/>
      <c r="X60" s="75"/>
      <c r="Y60" s="75"/>
      <c r="AG60" s="1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</row>
    <row r="61" spans="1:63" s="67" customFormat="1">
      <c r="A61" s="23"/>
      <c r="B61" s="23"/>
      <c r="C61" s="70"/>
      <c r="D61" s="71"/>
      <c r="E61" s="71"/>
      <c r="F61" s="71"/>
      <c r="G61" s="72"/>
      <c r="H61" s="72"/>
      <c r="I61" s="72"/>
      <c r="J61" s="72"/>
      <c r="K61" s="71"/>
      <c r="L61" s="71"/>
      <c r="M61" s="72"/>
      <c r="N61" s="72"/>
      <c r="O61" s="72"/>
      <c r="P61" s="72"/>
      <c r="Q61" s="73"/>
      <c r="R61" s="71"/>
      <c r="S61" s="71"/>
      <c r="T61" s="72"/>
      <c r="U61" s="72"/>
      <c r="V61" s="72"/>
      <c r="W61" s="72"/>
      <c r="X61" s="75"/>
      <c r="Y61" s="75"/>
      <c r="AG61" s="1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</row>
    <row r="62" spans="1:63" s="67" customFormat="1">
      <c r="A62" s="23"/>
      <c r="B62" s="23"/>
      <c r="C62" s="70"/>
      <c r="D62" s="71"/>
      <c r="E62" s="71"/>
      <c r="F62" s="71"/>
      <c r="G62" s="72"/>
      <c r="H62" s="72"/>
      <c r="I62" s="72"/>
      <c r="J62" s="72"/>
      <c r="K62" s="71"/>
      <c r="L62" s="71"/>
      <c r="M62" s="72"/>
      <c r="N62" s="72"/>
      <c r="O62" s="72"/>
      <c r="P62" s="72"/>
      <c r="Q62" s="73"/>
      <c r="R62" s="71"/>
      <c r="S62" s="71"/>
      <c r="T62" s="72"/>
      <c r="U62" s="72"/>
      <c r="V62" s="72"/>
      <c r="W62" s="72"/>
      <c r="X62" s="75"/>
      <c r="Y62" s="75"/>
      <c r="AG62" s="1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</row>
    <row r="63" spans="1:63" s="67" customFormat="1">
      <c r="A63" s="23"/>
      <c r="B63" s="23"/>
      <c r="C63" s="70"/>
      <c r="D63" s="71"/>
      <c r="E63" s="71"/>
      <c r="F63" s="71"/>
      <c r="G63" s="72"/>
      <c r="H63" s="72"/>
      <c r="I63" s="72"/>
      <c r="J63" s="72"/>
      <c r="K63" s="71"/>
      <c r="L63" s="71"/>
      <c r="M63" s="72"/>
      <c r="N63" s="72"/>
      <c r="O63" s="72"/>
      <c r="P63" s="72"/>
      <c r="Q63" s="73"/>
      <c r="R63" s="71"/>
      <c r="S63" s="71"/>
      <c r="T63" s="72"/>
      <c r="U63" s="72"/>
      <c r="V63" s="72"/>
      <c r="W63" s="72"/>
      <c r="X63" s="75"/>
      <c r="Y63" s="75"/>
      <c r="AG63" s="1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</row>
    <row r="64" spans="1:63" s="67" customFormat="1">
      <c r="A64" s="23"/>
      <c r="B64" s="23"/>
      <c r="C64" s="70"/>
      <c r="D64" s="71"/>
      <c r="E64" s="71"/>
      <c r="F64" s="71"/>
      <c r="G64" s="72"/>
      <c r="H64" s="72"/>
      <c r="I64" s="72"/>
      <c r="J64" s="72"/>
      <c r="K64" s="71"/>
      <c r="L64" s="71"/>
      <c r="M64" s="72"/>
      <c r="N64" s="72"/>
      <c r="O64" s="72"/>
      <c r="P64" s="72"/>
      <c r="Q64" s="73"/>
      <c r="R64" s="71"/>
      <c r="S64" s="71"/>
      <c r="T64" s="72"/>
      <c r="U64" s="72"/>
      <c r="V64" s="72"/>
      <c r="W64" s="72"/>
      <c r="X64" s="75"/>
      <c r="Y64" s="75"/>
      <c r="AG64" s="1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</row>
    <row r="65" spans="1:63" s="67" customFormat="1">
      <c r="A65" s="23"/>
      <c r="B65" s="23"/>
      <c r="C65" s="70"/>
      <c r="D65" s="71"/>
      <c r="E65" s="71"/>
      <c r="F65" s="71"/>
      <c r="G65" s="72"/>
      <c r="H65" s="72"/>
      <c r="I65" s="72"/>
      <c r="J65" s="72"/>
      <c r="K65" s="71"/>
      <c r="L65" s="71"/>
      <c r="M65" s="72"/>
      <c r="N65" s="72"/>
      <c r="O65" s="72"/>
      <c r="P65" s="72"/>
      <c r="Q65" s="73"/>
      <c r="R65" s="71"/>
      <c r="S65" s="71"/>
      <c r="T65" s="72"/>
      <c r="U65" s="72"/>
      <c r="V65" s="72"/>
      <c r="W65" s="72"/>
      <c r="X65" s="75"/>
      <c r="Y65" s="75"/>
      <c r="AG65" s="1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</row>
    <row r="66" spans="1:63" s="67" customFormat="1">
      <c r="A66" s="23"/>
      <c r="B66" s="23"/>
      <c r="C66" s="70"/>
      <c r="D66" s="71"/>
      <c r="E66" s="71"/>
      <c r="F66" s="71"/>
      <c r="G66" s="72"/>
      <c r="H66" s="72"/>
      <c r="I66" s="72"/>
      <c r="J66" s="72"/>
      <c r="K66" s="71"/>
      <c r="L66" s="71"/>
      <c r="M66" s="72"/>
      <c r="N66" s="72"/>
      <c r="O66" s="72"/>
      <c r="P66" s="72"/>
      <c r="Q66" s="73"/>
      <c r="R66" s="71"/>
      <c r="S66" s="71"/>
      <c r="T66" s="72"/>
      <c r="U66" s="72"/>
      <c r="V66" s="72"/>
      <c r="W66" s="72"/>
      <c r="X66" s="75"/>
      <c r="Y66" s="75"/>
      <c r="AG66" s="1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</row>
    <row r="67" spans="1:63" s="67" customFormat="1">
      <c r="A67" s="23"/>
      <c r="B67" s="23"/>
      <c r="C67" s="70"/>
      <c r="D67" s="71"/>
      <c r="E67" s="71"/>
      <c r="F67" s="71"/>
      <c r="G67" s="72"/>
      <c r="H67" s="72"/>
      <c r="I67" s="72"/>
      <c r="J67" s="72"/>
      <c r="K67" s="71"/>
      <c r="L67" s="71"/>
      <c r="M67" s="72"/>
      <c r="N67" s="72"/>
      <c r="O67" s="72"/>
      <c r="P67" s="72"/>
      <c r="Q67" s="73"/>
      <c r="R67" s="71"/>
      <c r="S67" s="71"/>
      <c r="T67" s="72"/>
      <c r="U67" s="72"/>
      <c r="V67" s="72"/>
      <c r="W67" s="72"/>
      <c r="X67" s="75"/>
      <c r="Y67" s="75"/>
      <c r="AG67" s="1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</row>
    <row r="68" spans="1:63" s="67" customFormat="1">
      <c r="A68" s="23"/>
      <c r="B68" s="23"/>
      <c r="C68" s="70"/>
      <c r="D68" s="71"/>
      <c r="E68" s="71"/>
      <c r="F68" s="71"/>
      <c r="G68" s="72"/>
      <c r="H68" s="72"/>
      <c r="I68" s="72"/>
      <c r="J68" s="72"/>
      <c r="K68" s="71"/>
      <c r="L68" s="71"/>
      <c r="M68" s="72"/>
      <c r="N68" s="72"/>
      <c r="O68" s="72"/>
      <c r="P68" s="72"/>
      <c r="Q68" s="73"/>
      <c r="R68" s="71"/>
      <c r="S68" s="71"/>
      <c r="T68" s="72"/>
      <c r="U68" s="72"/>
      <c r="V68" s="72"/>
      <c r="W68" s="72"/>
      <c r="X68" s="75"/>
      <c r="Y68" s="75"/>
      <c r="AG68" s="1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</row>
    <row r="69" spans="1:63" s="67" customFormat="1">
      <c r="A69" s="23"/>
      <c r="B69" s="23"/>
      <c r="C69" s="70"/>
      <c r="D69" s="71"/>
      <c r="E69" s="71"/>
      <c r="F69" s="71"/>
      <c r="G69" s="72"/>
      <c r="H69" s="72"/>
      <c r="I69" s="72"/>
      <c r="J69" s="72"/>
      <c r="K69" s="71"/>
      <c r="L69" s="71"/>
      <c r="M69" s="72"/>
      <c r="N69" s="72"/>
      <c r="O69" s="72"/>
      <c r="P69" s="72"/>
      <c r="Q69" s="73"/>
      <c r="R69" s="71"/>
      <c r="S69" s="71"/>
      <c r="T69" s="72"/>
      <c r="U69" s="72"/>
      <c r="V69" s="72"/>
      <c r="W69" s="72"/>
      <c r="X69" s="75"/>
      <c r="Y69" s="75"/>
      <c r="AG69" s="1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</row>
    <row r="70" spans="1:63" s="67" customFormat="1">
      <c r="A70" s="23"/>
      <c r="B70" s="23"/>
      <c r="C70" s="70"/>
      <c r="D70" s="71"/>
      <c r="E70" s="71"/>
      <c r="F70" s="71"/>
      <c r="G70" s="72"/>
      <c r="H70" s="72"/>
      <c r="I70" s="72"/>
      <c r="J70" s="72"/>
      <c r="K70" s="71"/>
      <c r="L70" s="71"/>
      <c r="M70" s="72"/>
      <c r="N70" s="72"/>
      <c r="O70" s="72"/>
      <c r="P70" s="72"/>
      <c r="Q70" s="73"/>
      <c r="R70" s="71"/>
      <c r="S70" s="71"/>
      <c r="T70" s="72"/>
      <c r="U70" s="72"/>
      <c r="V70" s="72"/>
      <c r="W70" s="72"/>
      <c r="X70" s="75"/>
      <c r="Y70" s="75"/>
      <c r="AG70" s="1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</row>
    <row r="71" spans="1:63" s="67" customFormat="1">
      <c r="A71" s="23"/>
      <c r="B71" s="23"/>
      <c r="C71" s="70"/>
      <c r="D71" s="71"/>
      <c r="E71" s="71"/>
      <c r="F71" s="71"/>
      <c r="G71" s="72"/>
      <c r="H71" s="72"/>
      <c r="I71" s="72"/>
      <c r="J71" s="72"/>
      <c r="K71" s="71"/>
      <c r="L71" s="71"/>
      <c r="M71" s="72"/>
      <c r="N71" s="72"/>
      <c r="O71" s="72"/>
      <c r="P71" s="72"/>
      <c r="Q71" s="73"/>
      <c r="R71" s="71"/>
      <c r="S71" s="71"/>
      <c r="T71" s="72"/>
      <c r="U71" s="72"/>
      <c r="V71" s="72"/>
      <c r="W71" s="72"/>
      <c r="X71" s="75"/>
      <c r="Y71" s="75"/>
      <c r="AG71" s="1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</row>
    <row r="72" spans="1:63" s="67" customFormat="1">
      <c r="A72" s="23"/>
      <c r="B72" s="23"/>
      <c r="C72" s="70"/>
      <c r="D72" s="71"/>
      <c r="E72" s="71"/>
      <c r="F72" s="71"/>
      <c r="G72" s="72"/>
      <c r="H72" s="72"/>
      <c r="I72" s="72"/>
      <c r="J72" s="72"/>
      <c r="K72" s="71"/>
      <c r="L72" s="71"/>
      <c r="M72" s="72"/>
      <c r="N72" s="72"/>
      <c r="O72" s="72"/>
      <c r="P72" s="72"/>
      <c r="Q72" s="73"/>
      <c r="R72" s="71"/>
      <c r="S72" s="71"/>
      <c r="T72" s="72"/>
      <c r="U72" s="72"/>
      <c r="V72" s="72"/>
      <c r="W72" s="72"/>
      <c r="X72" s="75"/>
      <c r="Y72" s="75"/>
      <c r="AG72" s="1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</row>
    <row r="73" spans="1:63" s="67" customFormat="1">
      <c r="A73" s="23"/>
      <c r="B73" s="23"/>
      <c r="C73" s="70"/>
      <c r="D73" s="71"/>
      <c r="E73" s="71"/>
      <c r="F73" s="71"/>
      <c r="G73" s="72"/>
      <c r="H73" s="72"/>
      <c r="I73" s="72"/>
      <c r="J73" s="72"/>
      <c r="K73" s="71"/>
      <c r="L73" s="71"/>
      <c r="M73" s="72"/>
      <c r="N73" s="72"/>
      <c r="O73" s="72"/>
      <c r="P73" s="72"/>
      <c r="Q73" s="73"/>
      <c r="R73" s="71"/>
      <c r="S73" s="71"/>
      <c r="T73" s="72"/>
      <c r="U73" s="72"/>
      <c r="V73" s="72"/>
      <c r="W73" s="72"/>
      <c r="X73" s="75"/>
      <c r="Y73" s="75"/>
      <c r="AG73" s="1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</row>
    <row r="74" spans="1:63" s="67" customFormat="1">
      <c r="A74" s="23"/>
      <c r="B74" s="23"/>
      <c r="C74" s="70"/>
      <c r="D74" s="71"/>
      <c r="E74" s="71"/>
      <c r="F74" s="71"/>
      <c r="G74" s="72"/>
      <c r="H74" s="72"/>
      <c r="I74" s="72"/>
      <c r="J74" s="72"/>
      <c r="K74" s="71"/>
      <c r="L74" s="71"/>
      <c r="M74" s="72"/>
      <c r="N74" s="72"/>
      <c r="O74" s="72"/>
      <c r="P74" s="72"/>
      <c r="Q74" s="73"/>
      <c r="R74" s="71"/>
      <c r="S74" s="71"/>
      <c r="T74" s="72"/>
      <c r="U74" s="72"/>
      <c r="V74" s="72"/>
      <c r="W74" s="72"/>
      <c r="X74" s="75"/>
      <c r="Y74" s="75"/>
      <c r="AG74" s="1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</row>
    <row r="75" spans="1:63" s="67" customFormat="1">
      <c r="A75" s="23"/>
      <c r="B75" s="23"/>
      <c r="C75" s="70"/>
      <c r="D75" s="71"/>
      <c r="E75" s="71"/>
      <c r="F75" s="71"/>
      <c r="G75" s="72"/>
      <c r="H75" s="72"/>
      <c r="I75" s="72"/>
      <c r="J75" s="72"/>
      <c r="K75" s="71"/>
      <c r="L75" s="71"/>
      <c r="M75" s="72"/>
      <c r="N75" s="72"/>
      <c r="O75" s="72"/>
      <c r="P75" s="72"/>
      <c r="Q75" s="73"/>
      <c r="R75" s="71"/>
      <c r="S75" s="71"/>
      <c r="T75" s="72"/>
      <c r="U75" s="72"/>
      <c r="V75" s="72"/>
      <c r="W75" s="72"/>
      <c r="X75" s="75"/>
      <c r="Y75" s="75"/>
      <c r="AG75" s="1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</row>
    <row r="76" spans="1:63" s="67" customFormat="1">
      <c r="A76" s="23"/>
      <c r="B76" s="23"/>
      <c r="C76" s="70"/>
      <c r="D76" s="71"/>
      <c r="E76" s="71"/>
      <c r="F76" s="71"/>
      <c r="G76" s="72"/>
      <c r="H76" s="72"/>
      <c r="I76" s="72"/>
      <c r="J76" s="72"/>
      <c r="K76" s="71"/>
      <c r="L76" s="71"/>
      <c r="M76" s="72"/>
      <c r="N76" s="72"/>
      <c r="O76" s="72"/>
      <c r="P76" s="72"/>
      <c r="Q76" s="73"/>
      <c r="R76" s="71"/>
      <c r="S76" s="71"/>
      <c r="T76" s="72"/>
      <c r="U76" s="72"/>
      <c r="V76" s="72"/>
      <c r="W76" s="72"/>
      <c r="X76" s="75"/>
      <c r="Y76" s="75"/>
      <c r="AG76" s="1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</row>
    <row r="77" spans="1:63" s="67" customFormat="1">
      <c r="A77" s="23"/>
      <c r="B77" s="23"/>
      <c r="C77" s="70"/>
      <c r="D77" s="71"/>
      <c r="E77" s="71"/>
      <c r="F77" s="71"/>
      <c r="G77" s="72"/>
      <c r="H77" s="72"/>
      <c r="I77" s="72"/>
      <c r="J77" s="72"/>
      <c r="K77" s="71"/>
      <c r="L77" s="71"/>
      <c r="M77" s="72"/>
      <c r="N77" s="72"/>
      <c r="O77" s="72"/>
      <c r="P77" s="72"/>
      <c r="Q77" s="73"/>
      <c r="R77" s="71"/>
      <c r="S77" s="71"/>
      <c r="T77" s="72"/>
      <c r="U77" s="72"/>
      <c r="V77" s="72"/>
      <c r="W77" s="72"/>
      <c r="X77" s="75"/>
      <c r="Y77" s="75"/>
      <c r="AG77" s="1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</row>
    <row r="78" spans="1:63" s="67" customFormat="1">
      <c r="A78" s="23"/>
      <c r="B78" s="23"/>
      <c r="C78" s="70"/>
      <c r="D78" s="71"/>
      <c r="E78" s="71"/>
      <c r="F78" s="71"/>
      <c r="G78" s="72"/>
      <c r="H78" s="72"/>
      <c r="I78" s="72"/>
      <c r="J78" s="72"/>
      <c r="K78" s="71"/>
      <c r="L78" s="71"/>
      <c r="M78" s="72"/>
      <c r="N78" s="72"/>
      <c r="O78" s="72"/>
      <c r="P78" s="72"/>
      <c r="Q78" s="73"/>
      <c r="R78" s="71"/>
      <c r="S78" s="71"/>
      <c r="T78" s="72"/>
      <c r="U78" s="72"/>
      <c r="V78" s="72"/>
      <c r="W78" s="72"/>
      <c r="X78" s="75"/>
      <c r="Y78" s="75"/>
      <c r="AG78" s="1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</row>
    <row r="79" spans="1:63" s="67" customFormat="1">
      <c r="A79" s="23"/>
      <c r="B79" s="23"/>
      <c r="C79" s="70"/>
      <c r="D79" s="71"/>
      <c r="E79" s="71"/>
      <c r="F79" s="71"/>
      <c r="G79" s="72"/>
      <c r="H79" s="72"/>
      <c r="I79" s="72"/>
      <c r="J79" s="72"/>
      <c r="K79" s="71"/>
      <c r="L79" s="71"/>
      <c r="M79" s="72"/>
      <c r="N79" s="72"/>
      <c r="O79" s="72"/>
      <c r="P79" s="72"/>
      <c r="Q79" s="73"/>
      <c r="R79" s="71"/>
      <c r="S79" s="71"/>
      <c r="T79" s="72"/>
      <c r="U79" s="72"/>
      <c r="V79" s="72"/>
      <c r="W79" s="72"/>
      <c r="X79" s="75"/>
      <c r="Y79" s="75"/>
      <c r="AG79" s="1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</row>
    <row r="80" spans="1:63" s="67" customFormat="1">
      <c r="A80" s="23"/>
      <c r="B80" s="23"/>
      <c r="C80" s="70"/>
      <c r="D80" s="71"/>
      <c r="E80" s="71"/>
      <c r="F80" s="71"/>
      <c r="G80" s="72"/>
      <c r="H80" s="72"/>
      <c r="I80" s="72"/>
      <c r="J80" s="72"/>
      <c r="K80" s="71"/>
      <c r="L80" s="71"/>
      <c r="M80" s="72"/>
      <c r="N80" s="72"/>
      <c r="O80" s="72"/>
      <c r="P80" s="72"/>
      <c r="Q80" s="73"/>
      <c r="R80" s="71"/>
      <c r="S80" s="71"/>
      <c r="T80" s="72"/>
      <c r="U80" s="72"/>
      <c r="V80" s="72"/>
      <c r="W80" s="72"/>
      <c r="X80" s="75"/>
      <c r="Y80" s="75"/>
      <c r="AG80" s="1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</row>
    <row r="81" spans="1:63" s="67" customFormat="1">
      <c r="A81" s="23"/>
      <c r="B81" s="23"/>
      <c r="C81" s="70"/>
      <c r="D81" s="71"/>
      <c r="E81" s="71"/>
      <c r="F81" s="71"/>
      <c r="G81" s="72"/>
      <c r="H81" s="72"/>
      <c r="I81" s="72"/>
      <c r="J81" s="72"/>
      <c r="K81" s="71"/>
      <c r="L81" s="71"/>
      <c r="M81" s="72"/>
      <c r="N81" s="72"/>
      <c r="O81" s="72"/>
      <c r="P81" s="72"/>
      <c r="Q81" s="73"/>
      <c r="R81" s="71"/>
      <c r="S81" s="71"/>
      <c r="T81" s="72"/>
      <c r="U81" s="72"/>
      <c r="V81" s="72"/>
      <c r="W81" s="72"/>
      <c r="X81" s="75"/>
      <c r="Y81" s="75"/>
      <c r="AG81" s="1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</row>
    <row r="82" spans="1:63" s="67" customFormat="1">
      <c r="A82" s="23"/>
      <c r="B82" s="23"/>
      <c r="C82" s="70"/>
      <c r="D82" s="71"/>
      <c r="E82" s="71"/>
      <c r="F82" s="71"/>
      <c r="G82" s="72"/>
      <c r="H82" s="72"/>
      <c r="I82" s="72"/>
      <c r="J82" s="72"/>
      <c r="K82" s="71"/>
      <c r="L82" s="71"/>
      <c r="M82" s="72"/>
      <c r="N82" s="72"/>
      <c r="O82" s="72"/>
      <c r="P82" s="72"/>
      <c r="Q82" s="73"/>
      <c r="R82" s="71"/>
      <c r="S82" s="71"/>
      <c r="T82" s="72"/>
      <c r="U82" s="72"/>
      <c r="V82" s="72"/>
      <c r="W82" s="72"/>
      <c r="X82" s="75"/>
      <c r="Y82" s="75"/>
      <c r="AG82" s="1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</row>
    <row r="83" spans="1:63" s="67" customFormat="1">
      <c r="A83" s="23"/>
      <c r="B83" s="23"/>
      <c r="C83" s="70"/>
      <c r="D83" s="71"/>
      <c r="E83" s="71"/>
      <c r="F83" s="71"/>
      <c r="G83" s="72"/>
      <c r="H83" s="72"/>
      <c r="I83" s="72"/>
      <c r="J83" s="72"/>
      <c r="K83" s="71"/>
      <c r="L83" s="71"/>
      <c r="M83" s="72"/>
      <c r="N83" s="72"/>
      <c r="O83" s="72"/>
      <c r="P83" s="72"/>
      <c r="Q83" s="73"/>
      <c r="R83" s="71"/>
      <c r="S83" s="71"/>
      <c r="T83" s="72"/>
      <c r="U83" s="72"/>
      <c r="V83" s="72"/>
      <c r="W83" s="72"/>
      <c r="X83" s="75"/>
      <c r="Y83" s="75"/>
      <c r="AG83" s="1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</row>
    <row r="84" spans="1:63" s="67" customFormat="1">
      <c r="A84" s="23"/>
      <c r="B84" s="23"/>
      <c r="C84" s="70"/>
      <c r="D84" s="71"/>
      <c r="E84" s="71"/>
      <c r="F84" s="71"/>
      <c r="G84" s="72"/>
      <c r="H84" s="72"/>
      <c r="I84" s="72"/>
      <c r="J84" s="72"/>
      <c r="K84" s="71"/>
      <c r="L84" s="71"/>
      <c r="M84" s="72"/>
      <c r="N84" s="72"/>
      <c r="O84" s="72"/>
      <c r="P84" s="72"/>
      <c r="Q84" s="73"/>
      <c r="R84" s="71"/>
      <c r="S84" s="71"/>
      <c r="T84" s="72"/>
      <c r="U84" s="72"/>
      <c r="V84" s="72"/>
      <c r="W84" s="72"/>
      <c r="X84" s="75"/>
      <c r="Y84" s="75"/>
      <c r="AG84" s="1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</row>
    <row r="85" spans="1:63" s="67" customFormat="1">
      <c r="A85" s="23"/>
      <c r="B85" s="23"/>
      <c r="C85" s="70"/>
      <c r="D85" s="71"/>
      <c r="E85" s="71"/>
      <c r="F85" s="71"/>
      <c r="G85" s="72"/>
      <c r="H85" s="72"/>
      <c r="I85" s="72"/>
      <c r="J85" s="72"/>
      <c r="K85" s="71"/>
      <c r="L85" s="71"/>
      <c r="M85" s="72"/>
      <c r="N85" s="72"/>
      <c r="O85" s="72"/>
      <c r="P85" s="72"/>
      <c r="Q85" s="73"/>
      <c r="R85" s="71"/>
      <c r="S85" s="71"/>
      <c r="T85" s="72"/>
      <c r="U85" s="72"/>
      <c r="V85" s="72"/>
      <c r="W85" s="72"/>
      <c r="X85" s="75"/>
      <c r="Y85" s="75"/>
      <c r="AG85" s="1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</row>
    <row r="86" spans="1:63" s="67" customFormat="1">
      <c r="A86" s="23"/>
      <c r="B86" s="23"/>
      <c r="C86" s="70"/>
      <c r="D86" s="71"/>
      <c r="E86" s="71"/>
      <c r="F86" s="71"/>
      <c r="G86" s="72"/>
      <c r="H86" s="72"/>
      <c r="I86" s="72"/>
      <c r="J86" s="72"/>
      <c r="K86" s="71"/>
      <c r="L86" s="71"/>
      <c r="M86" s="72"/>
      <c r="N86" s="72"/>
      <c r="O86" s="72"/>
      <c r="P86" s="72"/>
      <c r="Q86" s="73"/>
      <c r="R86" s="71"/>
      <c r="S86" s="71"/>
      <c r="T86" s="72"/>
      <c r="U86" s="72"/>
      <c r="V86" s="72"/>
      <c r="W86" s="72"/>
      <c r="X86" s="75"/>
      <c r="Y86" s="75"/>
      <c r="AG86" s="1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</row>
    <row r="87" spans="1:63" s="67" customFormat="1">
      <c r="A87" s="23"/>
      <c r="B87" s="23"/>
      <c r="C87" s="70"/>
      <c r="D87" s="71"/>
      <c r="E87" s="71"/>
      <c r="F87" s="71"/>
      <c r="G87" s="72"/>
      <c r="H87" s="72"/>
      <c r="I87" s="72"/>
      <c r="J87" s="72"/>
      <c r="K87" s="71"/>
      <c r="L87" s="71"/>
      <c r="M87" s="72"/>
      <c r="N87" s="72"/>
      <c r="O87" s="72"/>
      <c r="P87" s="72"/>
      <c r="Q87" s="73"/>
      <c r="R87" s="71"/>
      <c r="S87" s="71"/>
      <c r="T87" s="72"/>
      <c r="U87" s="72"/>
      <c r="V87" s="72"/>
      <c r="W87" s="72"/>
      <c r="X87" s="75"/>
      <c r="Y87" s="75"/>
      <c r="AG87" s="1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</row>
    <row r="88" spans="1:63" s="67" customFormat="1">
      <c r="A88" s="23"/>
      <c r="B88" s="23"/>
      <c r="C88" s="70"/>
      <c r="D88" s="71"/>
      <c r="E88" s="71"/>
      <c r="F88" s="71"/>
      <c r="G88" s="72"/>
      <c r="H88" s="72"/>
      <c r="I88" s="72"/>
      <c r="J88" s="72"/>
      <c r="K88" s="71"/>
      <c r="L88" s="71"/>
      <c r="M88" s="72"/>
      <c r="N88" s="72"/>
      <c r="O88" s="72"/>
      <c r="P88" s="72"/>
      <c r="Q88" s="73"/>
      <c r="R88" s="71"/>
      <c r="S88" s="71"/>
      <c r="T88" s="72"/>
      <c r="U88" s="72"/>
      <c r="V88" s="72"/>
      <c r="W88" s="72"/>
      <c r="X88" s="75"/>
      <c r="Y88" s="75"/>
      <c r="AG88" s="1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</row>
    <row r="89" spans="1:63" s="67" customFormat="1">
      <c r="A89" s="23"/>
      <c r="B89" s="23"/>
      <c r="C89" s="70"/>
      <c r="D89" s="71"/>
      <c r="E89" s="71"/>
      <c r="F89" s="71"/>
      <c r="G89" s="72"/>
      <c r="H89" s="72"/>
      <c r="I89" s="72"/>
      <c r="J89" s="72"/>
      <c r="K89" s="71"/>
      <c r="L89" s="71"/>
      <c r="M89" s="72"/>
      <c r="N89" s="72"/>
      <c r="O89" s="72"/>
      <c r="P89" s="72"/>
      <c r="Q89" s="73"/>
      <c r="R89" s="71"/>
      <c r="S89" s="71"/>
      <c r="T89" s="72"/>
      <c r="U89" s="72"/>
      <c r="V89" s="72"/>
      <c r="W89" s="72"/>
      <c r="X89" s="75"/>
      <c r="Y89" s="75"/>
      <c r="AG89" s="1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</row>
    <row r="90" spans="1:63" s="67" customFormat="1">
      <c r="A90" s="23"/>
      <c r="B90" s="23"/>
      <c r="C90" s="70"/>
      <c r="D90" s="71"/>
      <c r="E90" s="71"/>
      <c r="F90" s="71"/>
      <c r="G90" s="72"/>
      <c r="H90" s="72"/>
      <c r="I90" s="72"/>
      <c r="J90" s="72"/>
      <c r="K90" s="71"/>
      <c r="L90" s="71"/>
      <c r="M90" s="72"/>
      <c r="N90" s="72"/>
      <c r="O90" s="72"/>
      <c r="P90" s="72"/>
      <c r="Q90" s="73"/>
      <c r="R90" s="71"/>
      <c r="S90" s="71"/>
      <c r="T90" s="72"/>
      <c r="U90" s="72"/>
      <c r="V90" s="72"/>
      <c r="W90" s="72"/>
      <c r="X90" s="75"/>
      <c r="Y90" s="75"/>
      <c r="AG90" s="1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</row>
    <row r="91" spans="1:63" s="67" customFormat="1">
      <c r="A91" s="23"/>
      <c r="B91" s="23"/>
      <c r="C91" s="70"/>
      <c r="D91" s="71"/>
      <c r="E91" s="71"/>
      <c r="F91" s="71"/>
      <c r="G91" s="72"/>
      <c r="H91" s="72"/>
      <c r="I91" s="72"/>
      <c r="J91" s="72"/>
      <c r="K91" s="71"/>
      <c r="L91" s="71"/>
      <c r="M91" s="72"/>
      <c r="N91" s="72"/>
      <c r="O91" s="72"/>
      <c r="P91" s="72"/>
      <c r="Q91" s="73"/>
      <c r="R91" s="71"/>
      <c r="S91" s="71"/>
      <c r="T91" s="72"/>
      <c r="U91" s="72"/>
      <c r="V91" s="72"/>
      <c r="W91" s="72"/>
      <c r="X91" s="75"/>
      <c r="Y91" s="75"/>
      <c r="AG91" s="1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</row>
    <row r="92" spans="1:63" s="67" customFormat="1">
      <c r="A92" s="23"/>
      <c r="B92" s="23"/>
      <c r="C92" s="70"/>
      <c r="D92" s="71"/>
      <c r="E92" s="71"/>
      <c r="F92" s="71"/>
      <c r="G92" s="72"/>
      <c r="H92" s="72"/>
      <c r="I92" s="72"/>
      <c r="J92" s="72"/>
      <c r="K92" s="71"/>
      <c r="L92" s="71"/>
      <c r="M92" s="72"/>
      <c r="N92" s="72"/>
      <c r="O92" s="72"/>
      <c r="P92" s="72"/>
      <c r="Q92" s="73"/>
      <c r="R92" s="71"/>
      <c r="S92" s="71"/>
      <c r="T92" s="72"/>
      <c r="U92" s="72"/>
      <c r="V92" s="72"/>
      <c r="W92" s="72"/>
      <c r="X92" s="75"/>
      <c r="Y92" s="75"/>
      <c r="AG92" s="1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</row>
    <row r="93" spans="1:63" s="67" customFormat="1">
      <c r="A93" s="23"/>
      <c r="B93" s="23"/>
      <c r="C93" s="70"/>
      <c r="D93" s="71"/>
      <c r="E93" s="71"/>
      <c r="F93" s="71"/>
      <c r="G93" s="72"/>
      <c r="H93" s="72"/>
      <c r="I93" s="72"/>
      <c r="J93" s="72"/>
      <c r="K93" s="71"/>
      <c r="L93" s="71"/>
      <c r="M93" s="72"/>
      <c r="N93" s="72"/>
      <c r="O93" s="72"/>
      <c r="P93" s="72"/>
      <c r="Q93" s="73"/>
      <c r="R93" s="71"/>
      <c r="S93" s="71"/>
      <c r="T93" s="72"/>
      <c r="U93" s="72"/>
      <c r="V93" s="72"/>
      <c r="W93" s="72"/>
      <c r="X93" s="75"/>
      <c r="Y93" s="75"/>
      <c r="AG93" s="1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</row>
    <row r="94" spans="1:63" s="67" customFormat="1">
      <c r="A94" s="23"/>
      <c r="B94" s="23"/>
      <c r="C94" s="70"/>
      <c r="D94" s="71"/>
      <c r="E94" s="71"/>
      <c r="F94" s="71"/>
      <c r="G94" s="72"/>
      <c r="H94" s="72"/>
      <c r="I94" s="72"/>
      <c r="J94" s="72"/>
      <c r="K94" s="71"/>
      <c r="L94" s="71"/>
      <c r="M94" s="72"/>
      <c r="N94" s="72"/>
      <c r="O94" s="72"/>
      <c r="P94" s="72"/>
      <c r="Q94" s="73"/>
      <c r="R94" s="71"/>
      <c r="S94" s="71"/>
      <c r="T94" s="72"/>
      <c r="U94" s="72"/>
      <c r="V94" s="72"/>
      <c r="W94" s="72"/>
      <c r="X94" s="75"/>
      <c r="Y94" s="75"/>
      <c r="AG94" s="1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</row>
    <row r="95" spans="1:63" s="67" customFormat="1">
      <c r="A95" s="23"/>
      <c r="B95" s="23"/>
      <c r="C95" s="70"/>
      <c r="D95" s="71"/>
      <c r="E95" s="71"/>
      <c r="F95" s="71"/>
      <c r="G95" s="72"/>
      <c r="H95" s="72"/>
      <c r="I95" s="72"/>
      <c r="J95" s="72"/>
      <c r="K95" s="71"/>
      <c r="L95" s="71"/>
      <c r="M95" s="72"/>
      <c r="N95" s="72"/>
      <c r="O95" s="72"/>
      <c r="P95" s="72"/>
      <c r="Q95" s="73"/>
      <c r="R95" s="71"/>
      <c r="S95" s="71"/>
      <c r="T95" s="72"/>
      <c r="U95" s="72"/>
      <c r="V95" s="72"/>
      <c r="W95" s="72"/>
      <c r="X95" s="75"/>
      <c r="Y95" s="75"/>
      <c r="AG95" s="1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</row>
    <row r="96" spans="1:63" s="67" customFormat="1">
      <c r="A96" s="23"/>
      <c r="B96" s="23"/>
      <c r="C96" s="70"/>
      <c r="D96" s="71"/>
      <c r="E96" s="71"/>
      <c r="F96" s="71"/>
      <c r="G96" s="72"/>
      <c r="H96" s="72"/>
      <c r="I96" s="72"/>
      <c r="J96" s="72"/>
      <c r="K96" s="71"/>
      <c r="L96" s="71"/>
      <c r="M96" s="72"/>
      <c r="N96" s="72"/>
      <c r="O96" s="72"/>
      <c r="P96" s="72"/>
      <c r="Q96" s="73"/>
      <c r="R96" s="71"/>
      <c r="S96" s="71"/>
      <c r="T96" s="72"/>
      <c r="U96" s="72"/>
      <c r="V96" s="72"/>
      <c r="W96" s="72"/>
      <c r="X96" s="75"/>
      <c r="Y96" s="75"/>
      <c r="AG96" s="1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</row>
    <row r="97" spans="1:63" s="67" customFormat="1">
      <c r="A97" s="23"/>
      <c r="B97" s="23"/>
      <c r="C97" s="70"/>
      <c r="D97" s="71"/>
      <c r="E97" s="71"/>
      <c r="F97" s="71"/>
      <c r="G97" s="72"/>
      <c r="H97" s="72"/>
      <c r="I97" s="72"/>
      <c r="J97" s="72"/>
      <c r="K97" s="71"/>
      <c r="L97" s="71"/>
      <c r="M97" s="72"/>
      <c r="N97" s="72"/>
      <c r="O97" s="72"/>
      <c r="P97" s="72"/>
      <c r="Q97" s="73"/>
      <c r="R97" s="71"/>
      <c r="S97" s="71"/>
      <c r="T97" s="72"/>
      <c r="U97" s="72"/>
      <c r="V97" s="72"/>
      <c r="W97" s="72"/>
      <c r="X97" s="75"/>
      <c r="Y97" s="75"/>
      <c r="AG97" s="1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</row>
    <row r="98" spans="1:63" s="67" customFormat="1">
      <c r="A98" s="23"/>
      <c r="B98" s="23"/>
      <c r="C98" s="70"/>
      <c r="D98" s="71"/>
      <c r="E98" s="71"/>
      <c r="F98" s="71"/>
      <c r="G98" s="72"/>
      <c r="H98" s="72"/>
      <c r="I98" s="72"/>
      <c r="J98" s="72"/>
      <c r="K98" s="71"/>
      <c r="L98" s="71"/>
      <c r="M98" s="72"/>
      <c r="N98" s="72"/>
      <c r="O98" s="72"/>
      <c r="P98" s="72"/>
      <c r="Q98" s="73"/>
      <c r="R98" s="71"/>
      <c r="S98" s="71"/>
      <c r="T98" s="72"/>
      <c r="U98" s="72"/>
      <c r="V98" s="72"/>
      <c r="W98" s="72"/>
      <c r="X98" s="75"/>
      <c r="Y98" s="75"/>
      <c r="AG98" s="1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</row>
    <row r="99" spans="1:63" s="67" customFormat="1">
      <c r="A99" s="23"/>
      <c r="B99" s="23"/>
      <c r="C99" s="70"/>
      <c r="D99" s="71"/>
      <c r="E99" s="71"/>
      <c r="F99" s="71"/>
      <c r="G99" s="72"/>
      <c r="H99" s="72"/>
      <c r="I99" s="72"/>
      <c r="J99" s="72"/>
      <c r="K99" s="71"/>
      <c r="L99" s="71"/>
      <c r="M99" s="72"/>
      <c r="N99" s="72"/>
      <c r="O99" s="72"/>
      <c r="P99" s="72"/>
      <c r="Q99" s="73"/>
      <c r="R99" s="71"/>
      <c r="S99" s="71"/>
      <c r="T99" s="72"/>
      <c r="U99" s="72"/>
      <c r="V99" s="72"/>
      <c r="W99" s="72"/>
      <c r="X99" s="75"/>
      <c r="Y99" s="75"/>
      <c r="AG99" s="1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</row>
    <row r="100" spans="1:63" s="67" customFormat="1">
      <c r="A100" s="23"/>
      <c r="B100" s="23"/>
      <c r="C100" s="70"/>
      <c r="D100" s="71"/>
      <c r="E100" s="71"/>
      <c r="F100" s="71"/>
      <c r="G100" s="72"/>
      <c r="H100" s="72"/>
      <c r="I100" s="72"/>
      <c r="J100" s="72"/>
      <c r="K100" s="71"/>
      <c r="L100" s="71"/>
      <c r="M100" s="72"/>
      <c r="N100" s="72"/>
      <c r="O100" s="72"/>
      <c r="P100" s="72"/>
      <c r="Q100" s="73"/>
      <c r="R100" s="71"/>
      <c r="S100" s="71"/>
      <c r="T100" s="72"/>
      <c r="U100" s="72"/>
      <c r="V100" s="72"/>
      <c r="W100" s="72"/>
      <c r="X100" s="75"/>
      <c r="Y100" s="75"/>
      <c r="AG100" s="1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</row>
    <row r="101" spans="1:63" s="67" customFormat="1">
      <c r="A101" s="23"/>
      <c r="B101" s="23"/>
      <c r="C101" s="70"/>
      <c r="D101" s="71"/>
      <c r="E101" s="71"/>
      <c r="F101" s="71"/>
      <c r="G101" s="72"/>
      <c r="H101" s="72"/>
      <c r="I101" s="72"/>
      <c r="J101" s="72"/>
      <c r="K101" s="71"/>
      <c r="L101" s="71"/>
      <c r="M101" s="72"/>
      <c r="N101" s="72"/>
      <c r="O101" s="72"/>
      <c r="P101" s="72"/>
      <c r="Q101" s="73"/>
      <c r="R101" s="71"/>
      <c r="S101" s="71"/>
      <c r="T101" s="72"/>
      <c r="U101" s="72"/>
      <c r="V101" s="72"/>
      <c r="W101" s="72"/>
      <c r="X101" s="75"/>
      <c r="Y101" s="75"/>
      <c r="AG101" s="1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</row>
    <row r="102" spans="1:63" s="67" customFormat="1">
      <c r="A102" s="23"/>
      <c r="B102" s="23"/>
      <c r="C102" s="70"/>
      <c r="D102" s="71"/>
      <c r="E102" s="71"/>
      <c r="F102" s="71"/>
      <c r="G102" s="72"/>
      <c r="H102" s="72"/>
      <c r="I102" s="72"/>
      <c r="J102" s="72"/>
      <c r="K102" s="71"/>
      <c r="L102" s="71"/>
      <c r="M102" s="72"/>
      <c r="N102" s="72"/>
      <c r="O102" s="72"/>
      <c r="P102" s="72"/>
      <c r="Q102" s="73"/>
      <c r="R102" s="71"/>
      <c r="S102" s="71"/>
      <c r="T102" s="72"/>
      <c r="U102" s="72"/>
      <c r="V102" s="72"/>
      <c r="W102" s="72"/>
      <c r="X102" s="75"/>
      <c r="Y102" s="75"/>
      <c r="AG102" s="1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</row>
    <row r="103" spans="1:63" s="67" customFormat="1">
      <c r="A103" s="23"/>
      <c r="B103" s="23"/>
      <c r="C103" s="70"/>
      <c r="D103" s="71"/>
      <c r="E103" s="71"/>
      <c r="F103" s="71"/>
      <c r="G103" s="72"/>
      <c r="H103" s="72"/>
      <c r="I103" s="72"/>
      <c r="J103" s="72"/>
      <c r="K103" s="71"/>
      <c r="L103" s="71"/>
      <c r="M103" s="72"/>
      <c r="N103" s="72"/>
      <c r="O103" s="72"/>
      <c r="P103" s="72"/>
      <c r="Q103" s="73"/>
      <c r="R103" s="71"/>
      <c r="S103" s="71"/>
      <c r="T103" s="72"/>
      <c r="U103" s="72"/>
      <c r="V103" s="72"/>
      <c r="W103" s="72"/>
      <c r="X103" s="75"/>
      <c r="Y103" s="75"/>
      <c r="AG103" s="1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</row>
    <row r="104" spans="1:63" s="67" customFormat="1">
      <c r="A104" s="23"/>
      <c r="B104" s="23"/>
      <c r="C104" s="70"/>
      <c r="D104" s="71"/>
      <c r="E104" s="71"/>
      <c r="F104" s="71"/>
      <c r="G104" s="72"/>
      <c r="H104" s="72"/>
      <c r="I104" s="72"/>
      <c r="J104" s="72"/>
      <c r="K104" s="71"/>
      <c r="L104" s="71"/>
      <c r="M104" s="72"/>
      <c r="N104" s="72"/>
      <c r="O104" s="72"/>
      <c r="P104" s="72"/>
      <c r="Q104" s="73"/>
      <c r="R104" s="71"/>
      <c r="S104" s="71"/>
      <c r="T104" s="72"/>
      <c r="U104" s="72"/>
      <c r="V104" s="72"/>
      <c r="W104" s="72"/>
      <c r="X104" s="75"/>
      <c r="Y104" s="75"/>
      <c r="AG104" s="1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</row>
    <row r="105" spans="1:63" s="67" customFormat="1">
      <c r="A105" s="23"/>
      <c r="B105" s="23"/>
      <c r="C105" s="70"/>
      <c r="D105" s="71"/>
      <c r="E105" s="71"/>
      <c r="F105" s="71"/>
      <c r="G105" s="72"/>
      <c r="H105" s="72"/>
      <c r="I105" s="72"/>
      <c r="J105" s="72"/>
      <c r="K105" s="71"/>
      <c r="L105" s="71"/>
      <c r="M105" s="72"/>
      <c r="N105" s="72"/>
      <c r="O105" s="72"/>
      <c r="P105" s="72"/>
      <c r="Q105" s="73"/>
      <c r="R105" s="71"/>
      <c r="S105" s="71"/>
      <c r="T105" s="72"/>
      <c r="U105" s="72"/>
      <c r="V105" s="72"/>
      <c r="W105" s="72"/>
      <c r="X105" s="75"/>
      <c r="Y105" s="75"/>
      <c r="AG105" s="1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</row>
    <row r="106" spans="1:63" s="67" customFormat="1">
      <c r="A106" s="23"/>
      <c r="B106" s="23"/>
      <c r="C106" s="70"/>
      <c r="D106" s="71"/>
      <c r="E106" s="71"/>
      <c r="F106" s="71"/>
      <c r="G106" s="72"/>
      <c r="H106" s="72"/>
      <c r="I106" s="72"/>
      <c r="J106" s="72"/>
      <c r="K106" s="71"/>
      <c r="L106" s="71"/>
      <c r="M106" s="72"/>
      <c r="N106" s="72"/>
      <c r="O106" s="72"/>
      <c r="P106" s="72"/>
      <c r="Q106" s="73"/>
      <c r="R106" s="71"/>
      <c r="S106" s="71"/>
      <c r="T106" s="72"/>
      <c r="U106" s="72"/>
      <c r="V106" s="72"/>
      <c r="W106" s="72"/>
      <c r="X106" s="75"/>
      <c r="Y106" s="75"/>
      <c r="AG106" s="1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</row>
    <row r="107" spans="1:63" s="67" customFormat="1">
      <c r="A107" s="23"/>
      <c r="B107" s="23"/>
      <c r="C107" s="70"/>
      <c r="D107" s="71"/>
      <c r="E107" s="71"/>
      <c r="F107" s="71"/>
      <c r="G107" s="72"/>
      <c r="H107" s="72"/>
      <c r="I107" s="72"/>
      <c r="J107" s="72"/>
      <c r="K107" s="71"/>
      <c r="L107" s="71"/>
      <c r="M107" s="72"/>
      <c r="N107" s="72"/>
      <c r="O107" s="72"/>
      <c r="P107" s="72"/>
      <c r="Q107" s="73"/>
      <c r="R107" s="71"/>
      <c r="S107" s="71"/>
      <c r="T107" s="72"/>
      <c r="U107" s="72"/>
      <c r="V107" s="72"/>
      <c r="W107" s="72"/>
      <c r="X107" s="75"/>
      <c r="Y107" s="75"/>
      <c r="AG107" s="1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</row>
    <row r="108" spans="1:63" s="67" customFormat="1">
      <c r="A108" s="23"/>
      <c r="B108" s="23"/>
      <c r="C108" s="70"/>
      <c r="D108" s="71"/>
      <c r="E108" s="71"/>
      <c r="F108" s="71"/>
      <c r="G108" s="72"/>
      <c r="H108" s="72"/>
      <c r="I108" s="72"/>
      <c r="J108" s="72"/>
      <c r="K108" s="71"/>
      <c r="L108" s="71"/>
      <c r="M108" s="72"/>
      <c r="N108" s="72"/>
      <c r="O108" s="72"/>
      <c r="P108" s="72"/>
      <c r="Q108" s="73"/>
      <c r="R108" s="71"/>
      <c r="S108" s="71"/>
      <c r="T108" s="72"/>
      <c r="U108" s="72"/>
      <c r="V108" s="72"/>
      <c r="W108" s="72"/>
      <c r="X108" s="75"/>
      <c r="Y108" s="75"/>
      <c r="AG108" s="1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</row>
    <row r="109" spans="1:63" s="67" customFormat="1">
      <c r="A109" s="23"/>
      <c r="B109" s="23"/>
      <c r="C109" s="70"/>
      <c r="D109" s="71"/>
      <c r="E109" s="71"/>
      <c r="F109" s="71"/>
      <c r="G109" s="72"/>
      <c r="H109" s="72"/>
      <c r="I109" s="72"/>
      <c r="J109" s="72"/>
      <c r="K109" s="71"/>
      <c r="L109" s="71"/>
      <c r="M109" s="72"/>
      <c r="N109" s="72"/>
      <c r="O109" s="72"/>
      <c r="P109" s="72"/>
      <c r="Q109" s="73"/>
      <c r="R109" s="71"/>
      <c r="S109" s="71"/>
      <c r="T109" s="72"/>
      <c r="U109" s="72"/>
      <c r="V109" s="72"/>
      <c r="W109" s="72"/>
      <c r="X109" s="75"/>
      <c r="Y109" s="75"/>
      <c r="AG109" s="1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</row>
    <row r="110" spans="1:63" s="67" customFormat="1">
      <c r="A110" s="23"/>
      <c r="B110" s="23"/>
      <c r="C110" s="70"/>
      <c r="D110" s="71"/>
      <c r="E110" s="71"/>
      <c r="F110" s="71"/>
      <c r="G110" s="72"/>
      <c r="H110" s="72"/>
      <c r="I110" s="72"/>
      <c r="J110" s="72"/>
      <c r="K110" s="71"/>
      <c r="L110" s="71"/>
      <c r="M110" s="72"/>
      <c r="N110" s="72"/>
      <c r="O110" s="72"/>
      <c r="P110" s="72"/>
      <c r="Q110" s="73"/>
      <c r="R110" s="71"/>
      <c r="S110" s="71"/>
      <c r="T110" s="72"/>
      <c r="U110" s="72"/>
      <c r="V110" s="72"/>
      <c r="W110" s="72"/>
      <c r="X110" s="75"/>
      <c r="Y110" s="75"/>
      <c r="AG110" s="1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</row>
    <row r="111" spans="1:63" s="67" customFormat="1">
      <c r="A111" s="23"/>
      <c r="B111" s="23"/>
      <c r="C111" s="70"/>
      <c r="D111" s="71"/>
      <c r="E111" s="71"/>
      <c r="F111" s="71"/>
      <c r="G111" s="72"/>
      <c r="H111" s="72"/>
      <c r="I111" s="72"/>
      <c r="J111" s="72"/>
      <c r="K111" s="71"/>
      <c r="L111" s="71"/>
      <c r="M111" s="72"/>
      <c r="N111" s="72"/>
      <c r="O111" s="72"/>
      <c r="P111" s="72"/>
      <c r="Q111" s="73"/>
      <c r="R111" s="71"/>
      <c r="S111" s="71"/>
      <c r="T111" s="72"/>
      <c r="U111" s="72"/>
      <c r="V111" s="72"/>
      <c r="W111" s="72"/>
      <c r="X111" s="75"/>
      <c r="Y111" s="75"/>
      <c r="AG111" s="1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</row>
    <row r="112" spans="1:63" s="67" customFormat="1">
      <c r="A112" s="23"/>
      <c r="B112" s="23"/>
      <c r="C112" s="70"/>
      <c r="D112" s="71"/>
      <c r="E112" s="71"/>
      <c r="F112" s="71"/>
      <c r="G112" s="72"/>
      <c r="H112" s="72"/>
      <c r="I112" s="72"/>
      <c r="J112" s="72"/>
      <c r="K112" s="71"/>
      <c r="L112" s="71"/>
      <c r="M112" s="72"/>
      <c r="N112" s="72"/>
      <c r="O112" s="72"/>
      <c r="P112" s="72"/>
      <c r="Q112" s="73"/>
      <c r="R112" s="71"/>
      <c r="S112" s="71"/>
      <c r="T112" s="72"/>
      <c r="U112" s="72"/>
      <c r="V112" s="72"/>
      <c r="W112" s="72"/>
      <c r="X112" s="75"/>
      <c r="Y112" s="75"/>
      <c r="AG112" s="1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</row>
    <row r="113" spans="1:63" s="67" customFormat="1">
      <c r="A113" s="23"/>
      <c r="B113" s="23"/>
      <c r="C113" s="70"/>
      <c r="D113" s="71"/>
      <c r="E113" s="71"/>
      <c r="F113" s="71"/>
      <c r="G113" s="72"/>
      <c r="H113" s="72"/>
      <c r="I113" s="72"/>
      <c r="J113" s="72"/>
      <c r="K113" s="71"/>
      <c r="L113" s="71"/>
      <c r="M113" s="72"/>
      <c r="N113" s="72"/>
      <c r="O113" s="72"/>
      <c r="P113" s="72"/>
      <c r="Q113" s="73"/>
      <c r="R113" s="71"/>
      <c r="S113" s="71"/>
      <c r="T113" s="72"/>
      <c r="U113" s="72"/>
      <c r="V113" s="72"/>
      <c r="W113" s="72"/>
      <c r="X113" s="75"/>
      <c r="Y113" s="75"/>
      <c r="AG113" s="1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</row>
    <row r="114" spans="1:63" s="67" customFormat="1">
      <c r="A114" s="23"/>
      <c r="B114" s="23"/>
      <c r="C114" s="70"/>
      <c r="D114" s="71"/>
      <c r="E114" s="71"/>
      <c r="F114" s="71"/>
      <c r="G114" s="72"/>
      <c r="H114" s="72"/>
      <c r="I114" s="72"/>
      <c r="J114" s="72"/>
      <c r="K114" s="71"/>
      <c r="L114" s="71"/>
      <c r="M114" s="72"/>
      <c r="N114" s="72"/>
      <c r="O114" s="72"/>
      <c r="P114" s="72"/>
      <c r="Q114" s="73"/>
      <c r="R114" s="71"/>
      <c r="S114" s="71"/>
      <c r="T114" s="72"/>
      <c r="U114" s="72"/>
      <c r="V114" s="72"/>
      <c r="W114" s="72"/>
      <c r="X114" s="75"/>
      <c r="Y114" s="75"/>
      <c r="AG114" s="1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</row>
    <row r="115" spans="1:63" s="67" customFormat="1">
      <c r="A115" s="23"/>
      <c r="B115" s="23"/>
      <c r="C115" s="70"/>
      <c r="D115" s="71"/>
      <c r="E115" s="71"/>
      <c r="F115" s="71"/>
      <c r="G115" s="72"/>
      <c r="H115" s="72"/>
      <c r="I115" s="72"/>
      <c r="J115" s="72"/>
      <c r="K115" s="71"/>
      <c r="L115" s="71"/>
      <c r="M115" s="72"/>
      <c r="N115" s="72"/>
      <c r="O115" s="72"/>
      <c r="P115" s="72"/>
      <c r="Q115" s="73"/>
      <c r="R115" s="71"/>
      <c r="S115" s="71"/>
      <c r="T115" s="72"/>
      <c r="U115" s="72"/>
      <c r="V115" s="72"/>
      <c r="W115" s="72"/>
      <c r="X115" s="75"/>
      <c r="Y115" s="75"/>
      <c r="AG115" s="1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</row>
    <row r="116" spans="1:63" s="67" customFormat="1">
      <c r="A116" s="23"/>
      <c r="B116" s="23"/>
      <c r="C116" s="70"/>
      <c r="D116" s="71"/>
      <c r="E116" s="71"/>
      <c r="F116" s="71"/>
      <c r="G116" s="72"/>
      <c r="H116" s="72"/>
      <c r="I116" s="72"/>
      <c r="J116" s="72"/>
      <c r="K116" s="71"/>
      <c r="L116" s="71"/>
      <c r="M116" s="72"/>
      <c r="N116" s="72"/>
      <c r="O116" s="72"/>
      <c r="P116" s="72"/>
      <c r="Q116" s="73"/>
      <c r="R116" s="71"/>
      <c r="S116" s="71"/>
      <c r="T116" s="72"/>
      <c r="U116" s="72"/>
      <c r="V116" s="72"/>
      <c r="W116" s="72"/>
      <c r="X116" s="75"/>
      <c r="Y116" s="75"/>
      <c r="AG116" s="1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</row>
    <row r="117" spans="1:63" s="67" customFormat="1">
      <c r="A117" s="23"/>
      <c r="B117" s="23"/>
      <c r="C117" s="70"/>
      <c r="D117" s="71"/>
      <c r="E117" s="71"/>
      <c r="F117" s="71"/>
      <c r="G117" s="72"/>
      <c r="H117" s="72"/>
      <c r="I117" s="72"/>
      <c r="J117" s="72"/>
      <c r="K117" s="71"/>
      <c r="L117" s="71"/>
      <c r="M117" s="72"/>
      <c r="N117" s="72"/>
      <c r="O117" s="72"/>
      <c r="P117" s="72"/>
      <c r="Q117" s="73"/>
      <c r="R117" s="71"/>
      <c r="S117" s="71"/>
      <c r="T117" s="72"/>
      <c r="U117" s="72"/>
      <c r="V117" s="72"/>
      <c r="W117" s="72"/>
      <c r="X117" s="75"/>
      <c r="Y117" s="75"/>
      <c r="AG117" s="1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</row>
    <row r="118" spans="1:63" s="67" customFormat="1">
      <c r="A118" s="23"/>
      <c r="B118" s="23"/>
      <c r="C118" s="70"/>
      <c r="D118" s="71"/>
      <c r="E118" s="71"/>
      <c r="F118" s="71"/>
      <c r="G118" s="72"/>
      <c r="H118" s="72"/>
      <c r="I118" s="72"/>
      <c r="J118" s="72"/>
      <c r="K118" s="71"/>
      <c r="L118" s="71"/>
      <c r="M118" s="72"/>
      <c r="N118" s="72"/>
      <c r="O118" s="72"/>
      <c r="P118" s="72"/>
      <c r="Q118" s="73"/>
      <c r="R118" s="71"/>
      <c r="S118" s="71"/>
      <c r="T118" s="72"/>
      <c r="U118" s="72"/>
      <c r="V118" s="72"/>
      <c r="W118" s="72"/>
      <c r="X118" s="75"/>
      <c r="Y118" s="75"/>
      <c r="AG118" s="1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</row>
    <row r="119" spans="1:63" s="67" customFormat="1">
      <c r="A119" s="23"/>
      <c r="B119" s="23"/>
      <c r="C119" s="70"/>
      <c r="D119" s="71"/>
      <c r="E119" s="71"/>
      <c r="F119" s="71"/>
      <c r="G119" s="72"/>
      <c r="H119" s="72"/>
      <c r="I119" s="72"/>
      <c r="J119" s="72"/>
      <c r="K119" s="71"/>
      <c r="L119" s="71"/>
      <c r="M119" s="72"/>
      <c r="N119" s="72"/>
      <c r="O119" s="72"/>
      <c r="P119" s="72"/>
      <c r="Q119" s="73"/>
      <c r="R119" s="71"/>
      <c r="S119" s="71"/>
      <c r="T119" s="72"/>
      <c r="U119" s="72"/>
      <c r="V119" s="72"/>
      <c r="W119" s="72"/>
      <c r="X119" s="75"/>
      <c r="Y119" s="75"/>
      <c r="AG119" s="1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</row>
    <row r="120" spans="1:63" s="67" customFormat="1">
      <c r="A120" s="23"/>
      <c r="B120" s="23"/>
      <c r="C120" s="70"/>
      <c r="D120" s="71"/>
      <c r="E120" s="71"/>
      <c r="F120" s="71"/>
      <c r="G120" s="72"/>
      <c r="H120" s="72"/>
      <c r="I120" s="72"/>
      <c r="J120" s="72"/>
      <c r="K120" s="71"/>
      <c r="L120" s="71"/>
      <c r="M120" s="72"/>
      <c r="N120" s="72"/>
      <c r="O120" s="72"/>
      <c r="P120" s="72"/>
      <c r="Q120" s="73"/>
      <c r="R120" s="71"/>
      <c r="S120" s="71"/>
      <c r="T120" s="72"/>
      <c r="U120" s="72"/>
      <c r="V120" s="72"/>
      <c r="W120" s="72"/>
      <c r="X120" s="75"/>
      <c r="Y120" s="75"/>
      <c r="AG120" s="1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</row>
    <row r="121" spans="1:63" s="67" customFormat="1">
      <c r="A121" s="23"/>
      <c r="B121" s="23"/>
      <c r="C121" s="70"/>
      <c r="D121" s="71"/>
      <c r="E121" s="71"/>
      <c r="F121" s="71"/>
      <c r="G121" s="72"/>
      <c r="H121" s="72"/>
      <c r="I121" s="72"/>
      <c r="J121" s="72"/>
      <c r="K121" s="71"/>
      <c r="L121" s="71"/>
      <c r="M121" s="72"/>
      <c r="N121" s="72"/>
      <c r="O121" s="72"/>
      <c r="P121" s="72"/>
      <c r="Q121" s="73"/>
      <c r="R121" s="71"/>
      <c r="S121" s="71"/>
      <c r="T121" s="72"/>
      <c r="U121" s="72"/>
      <c r="V121" s="72"/>
      <c r="W121" s="72"/>
      <c r="X121" s="75"/>
      <c r="Y121" s="75"/>
      <c r="AG121" s="1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</row>
    <row r="122" spans="1:63" s="67" customFormat="1">
      <c r="A122" s="23"/>
      <c r="B122" s="23"/>
      <c r="C122" s="70"/>
      <c r="D122" s="71"/>
      <c r="E122" s="71"/>
      <c r="F122" s="71"/>
      <c r="G122" s="72"/>
      <c r="H122" s="72"/>
      <c r="I122" s="72"/>
      <c r="J122" s="72"/>
      <c r="K122" s="71"/>
      <c r="L122" s="71"/>
      <c r="M122" s="72"/>
      <c r="N122" s="72"/>
      <c r="O122" s="72"/>
      <c r="P122" s="72"/>
      <c r="Q122" s="73"/>
      <c r="R122" s="71"/>
      <c r="S122" s="71"/>
      <c r="T122" s="72"/>
      <c r="U122" s="72"/>
      <c r="V122" s="72"/>
      <c r="W122" s="72"/>
      <c r="X122" s="75"/>
      <c r="Y122" s="75"/>
      <c r="AG122" s="1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</row>
    <row r="123" spans="1:63" s="67" customFormat="1">
      <c r="A123" s="23"/>
      <c r="B123" s="23"/>
      <c r="C123" s="70"/>
      <c r="D123" s="71"/>
      <c r="E123" s="71"/>
      <c r="F123" s="71"/>
      <c r="G123" s="72"/>
      <c r="H123" s="72"/>
      <c r="I123" s="72"/>
      <c r="J123" s="72"/>
      <c r="K123" s="71"/>
      <c r="L123" s="71"/>
      <c r="M123" s="72"/>
      <c r="N123" s="72"/>
      <c r="O123" s="72"/>
      <c r="P123" s="72"/>
      <c r="Q123" s="73"/>
      <c r="R123" s="71"/>
      <c r="S123" s="71"/>
      <c r="T123" s="72"/>
      <c r="U123" s="72"/>
      <c r="V123" s="72"/>
      <c r="W123" s="72"/>
      <c r="X123" s="75"/>
      <c r="Y123" s="75"/>
      <c r="AG123" s="1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</row>
    <row r="124" spans="1:63" s="67" customFormat="1">
      <c r="A124" s="23"/>
      <c r="B124" s="23"/>
      <c r="C124" s="70"/>
      <c r="D124" s="71"/>
      <c r="E124" s="71"/>
      <c r="F124" s="71"/>
      <c r="G124" s="72"/>
      <c r="H124" s="72"/>
      <c r="I124" s="72"/>
      <c r="J124" s="72"/>
      <c r="K124" s="71"/>
      <c r="L124" s="71"/>
      <c r="M124" s="72"/>
      <c r="N124" s="72"/>
      <c r="O124" s="72"/>
      <c r="P124" s="72"/>
      <c r="Q124" s="73"/>
      <c r="R124" s="71"/>
      <c r="S124" s="71"/>
      <c r="T124" s="72"/>
      <c r="U124" s="72"/>
      <c r="V124" s="72"/>
      <c r="W124" s="72"/>
      <c r="X124" s="75"/>
      <c r="Y124" s="75"/>
      <c r="AG124" s="1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</row>
    <row r="125" spans="1:63" s="67" customFormat="1">
      <c r="A125" s="23"/>
      <c r="B125" s="23"/>
      <c r="C125" s="70"/>
      <c r="D125" s="71"/>
      <c r="E125" s="71"/>
      <c r="F125" s="71"/>
      <c r="G125" s="72"/>
      <c r="H125" s="72"/>
      <c r="I125" s="72"/>
      <c r="J125" s="72"/>
      <c r="K125" s="71"/>
      <c r="L125" s="71"/>
      <c r="M125" s="72"/>
      <c r="N125" s="72"/>
      <c r="O125" s="72"/>
      <c r="P125" s="72"/>
      <c r="Q125" s="73"/>
      <c r="R125" s="71"/>
      <c r="S125" s="71"/>
      <c r="T125" s="72"/>
      <c r="U125" s="72"/>
      <c r="V125" s="72"/>
      <c r="W125" s="72"/>
      <c r="X125" s="75"/>
      <c r="Y125" s="75"/>
      <c r="AG125" s="1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</row>
    <row r="126" spans="1:63" s="67" customFormat="1">
      <c r="A126" s="23"/>
      <c r="B126" s="23"/>
      <c r="C126" s="70"/>
      <c r="D126" s="71"/>
      <c r="E126" s="71"/>
      <c r="F126" s="71"/>
      <c r="G126" s="72"/>
      <c r="H126" s="72"/>
      <c r="I126" s="72"/>
      <c r="J126" s="72"/>
      <c r="K126" s="71"/>
      <c r="L126" s="71"/>
      <c r="M126" s="72"/>
      <c r="N126" s="72"/>
      <c r="O126" s="72"/>
      <c r="P126" s="72"/>
      <c r="Q126" s="73"/>
      <c r="R126" s="71"/>
      <c r="S126" s="71"/>
      <c r="T126" s="72"/>
      <c r="U126" s="72"/>
      <c r="V126" s="72"/>
      <c r="W126" s="72"/>
      <c r="X126" s="75"/>
      <c r="Y126" s="75"/>
      <c r="AG126" s="1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</row>
    <row r="127" spans="1:63" s="67" customFormat="1">
      <c r="A127" s="23"/>
      <c r="B127" s="23"/>
      <c r="C127" s="70"/>
      <c r="D127" s="71"/>
      <c r="E127" s="71"/>
      <c r="F127" s="71"/>
      <c r="G127" s="72"/>
      <c r="H127" s="72"/>
      <c r="I127" s="72"/>
      <c r="J127" s="72"/>
      <c r="K127" s="71"/>
      <c r="L127" s="71"/>
      <c r="M127" s="72"/>
      <c r="N127" s="72"/>
      <c r="O127" s="72"/>
      <c r="P127" s="72"/>
      <c r="Q127" s="73"/>
      <c r="R127" s="71"/>
      <c r="S127" s="71"/>
      <c r="T127" s="72"/>
      <c r="U127" s="72"/>
      <c r="V127" s="72"/>
      <c r="W127" s="72"/>
      <c r="X127" s="75"/>
      <c r="Y127" s="75"/>
      <c r="AG127" s="1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</row>
    <row r="128" spans="1:63" s="67" customFormat="1">
      <c r="A128" s="23"/>
      <c r="B128" s="23"/>
      <c r="C128" s="70"/>
      <c r="D128" s="71"/>
      <c r="E128" s="71"/>
      <c r="F128" s="71"/>
      <c r="G128" s="72"/>
      <c r="H128" s="72"/>
      <c r="I128" s="72"/>
      <c r="J128" s="72"/>
      <c r="K128" s="71"/>
      <c r="L128" s="71"/>
      <c r="M128" s="72"/>
      <c r="N128" s="72"/>
      <c r="O128" s="72"/>
      <c r="P128" s="72"/>
      <c r="Q128" s="73"/>
      <c r="R128" s="71"/>
      <c r="S128" s="71"/>
      <c r="T128" s="72"/>
      <c r="U128" s="72"/>
      <c r="V128" s="72"/>
      <c r="W128" s="72"/>
      <c r="X128" s="75"/>
      <c r="Y128" s="75"/>
      <c r="AG128" s="1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</row>
    <row r="129" spans="1:63" s="67" customFormat="1">
      <c r="A129" s="23"/>
      <c r="B129" s="23"/>
      <c r="C129" s="70"/>
      <c r="D129" s="71"/>
      <c r="E129" s="71"/>
      <c r="F129" s="71"/>
      <c r="G129" s="72"/>
      <c r="H129" s="72"/>
      <c r="I129" s="72"/>
      <c r="J129" s="72"/>
      <c r="K129" s="71"/>
      <c r="L129" s="71"/>
      <c r="M129" s="72"/>
      <c r="N129" s="72"/>
      <c r="O129" s="72"/>
      <c r="P129" s="72"/>
      <c r="Q129" s="73"/>
      <c r="R129" s="71"/>
      <c r="S129" s="71"/>
      <c r="T129" s="72"/>
      <c r="U129" s="72"/>
      <c r="V129" s="72"/>
      <c r="W129" s="72"/>
      <c r="X129" s="75"/>
      <c r="Y129" s="75"/>
      <c r="AG129" s="1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</row>
    <row r="130" spans="1:63" s="67" customFormat="1">
      <c r="A130" s="23"/>
      <c r="B130" s="23"/>
      <c r="C130" s="70"/>
      <c r="D130" s="71"/>
      <c r="E130" s="71"/>
      <c r="F130" s="71"/>
      <c r="G130" s="72"/>
      <c r="H130" s="72"/>
      <c r="I130" s="72"/>
      <c r="J130" s="72"/>
      <c r="K130" s="71"/>
      <c r="L130" s="71"/>
      <c r="M130" s="72"/>
      <c r="N130" s="72"/>
      <c r="O130" s="72"/>
      <c r="P130" s="72"/>
      <c r="Q130" s="73"/>
      <c r="R130" s="71"/>
      <c r="S130" s="71"/>
      <c r="T130" s="72"/>
      <c r="U130" s="72"/>
      <c r="V130" s="72"/>
      <c r="W130" s="72"/>
      <c r="X130" s="75"/>
      <c r="Y130" s="75"/>
      <c r="AG130" s="1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</row>
    <row r="131" spans="1:63" s="67" customFormat="1">
      <c r="A131" s="23"/>
      <c r="B131" s="23"/>
      <c r="C131" s="70"/>
      <c r="D131" s="71"/>
      <c r="E131" s="71"/>
      <c r="F131" s="71"/>
      <c r="G131" s="72"/>
      <c r="H131" s="72"/>
      <c r="I131" s="72"/>
      <c r="J131" s="72"/>
      <c r="K131" s="71"/>
      <c r="L131" s="71"/>
      <c r="M131" s="72"/>
      <c r="N131" s="72"/>
      <c r="O131" s="72"/>
      <c r="P131" s="72"/>
      <c r="Q131" s="73"/>
      <c r="R131" s="71"/>
      <c r="S131" s="71"/>
      <c r="T131" s="72"/>
      <c r="U131" s="72"/>
      <c r="V131" s="72"/>
      <c r="W131" s="72"/>
      <c r="X131" s="75"/>
      <c r="Y131" s="75"/>
      <c r="AG131" s="1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</row>
    <row r="132" spans="1:63" s="67" customFormat="1">
      <c r="A132" s="23"/>
      <c r="B132" s="23"/>
      <c r="C132" s="70"/>
      <c r="D132" s="71"/>
      <c r="E132" s="71"/>
      <c r="F132" s="71"/>
      <c r="G132" s="72"/>
      <c r="H132" s="72"/>
      <c r="I132" s="72"/>
      <c r="J132" s="72"/>
      <c r="K132" s="71"/>
      <c r="L132" s="71"/>
      <c r="M132" s="72"/>
      <c r="N132" s="72"/>
      <c r="O132" s="72"/>
      <c r="P132" s="72"/>
      <c r="Q132" s="73"/>
      <c r="R132" s="71"/>
      <c r="S132" s="71"/>
      <c r="T132" s="72"/>
      <c r="U132" s="72"/>
      <c r="V132" s="72"/>
      <c r="W132" s="72"/>
      <c r="X132" s="75"/>
      <c r="Y132" s="75"/>
      <c r="AG132" s="1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</row>
    <row r="133" spans="1:63" s="67" customFormat="1">
      <c r="A133" s="23"/>
      <c r="B133" s="23"/>
      <c r="C133" s="70"/>
      <c r="D133" s="71"/>
      <c r="E133" s="71"/>
      <c r="F133" s="71"/>
      <c r="G133" s="72"/>
      <c r="H133" s="72"/>
      <c r="I133" s="72"/>
      <c r="J133" s="72"/>
      <c r="K133" s="71"/>
      <c r="L133" s="71"/>
      <c r="M133" s="72"/>
      <c r="N133" s="72"/>
      <c r="O133" s="72"/>
      <c r="P133" s="72"/>
      <c r="Q133" s="73"/>
      <c r="R133" s="71"/>
      <c r="S133" s="71"/>
      <c r="T133" s="72"/>
      <c r="U133" s="72"/>
      <c r="V133" s="72"/>
      <c r="W133" s="72"/>
      <c r="X133" s="75"/>
      <c r="Y133" s="75"/>
      <c r="AG133" s="1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</row>
    <row r="134" spans="1:63" s="67" customFormat="1">
      <c r="A134" s="23"/>
      <c r="B134" s="23"/>
      <c r="C134" s="70"/>
      <c r="D134" s="71"/>
      <c r="E134" s="71"/>
      <c r="F134" s="71"/>
      <c r="G134" s="72"/>
      <c r="H134" s="72"/>
      <c r="I134" s="72"/>
      <c r="J134" s="72"/>
      <c r="K134" s="71"/>
      <c r="L134" s="71"/>
      <c r="M134" s="72"/>
      <c r="N134" s="72"/>
      <c r="O134" s="72"/>
      <c r="P134" s="72"/>
      <c r="Q134" s="73"/>
      <c r="R134" s="71"/>
      <c r="S134" s="71"/>
      <c r="T134" s="72"/>
      <c r="U134" s="72"/>
      <c r="V134" s="72"/>
      <c r="W134" s="72"/>
      <c r="X134" s="75"/>
      <c r="Y134" s="75"/>
      <c r="AG134" s="1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</row>
    <row r="135" spans="1:63" s="67" customFormat="1">
      <c r="A135" s="23"/>
      <c r="B135" s="23"/>
      <c r="C135" s="70"/>
      <c r="D135" s="71"/>
      <c r="E135" s="71"/>
      <c r="F135" s="71"/>
      <c r="G135" s="72"/>
      <c r="H135" s="72"/>
      <c r="I135" s="72"/>
      <c r="J135" s="72"/>
      <c r="K135" s="71"/>
      <c r="L135" s="71"/>
      <c r="M135" s="72"/>
      <c r="N135" s="72"/>
      <c r="O135" s="72"/>
      <c r="P135" s="72"/>
      <c r="Q135" s="73"/>
      <c r="R135" s="71"/>
      <c r="S135" s="71"/>
      <c r="T135" s="72"/>
      <c r="U135" s="72"/>
      <c r="V135" s="72"/>
      <c r="W135" s="72"/>
      <c r="X135" s="75"/>
      <c r="Y135" s="75"/>
      <c r="AG135" s="1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</row>
    <row r="136" spans="1:63" s="67" customFormat="1">
      <c r="A136" s="23"/>
      <c r="B136" s="23"/>
      <c r="C136" s="70"/>
      <c r="D136" s="71"/>
      <c r="E136" s="71"/>
      <c r="F136" s="71"/>
      <c r="G136" s="72"/>
      <c r="H136" s="72"/>
      <c r="I136" s="72"/>
      <c r="J136" s="72"/>
      <c r="K136" s="71"/>
      <c r="L136" s="71"/>
      <c r="M136" s="72"/>
      <c r="N136" s="72"/>
      <c r="O136" s="72"/>
      <c r="P136" s="72"/>
      <c r="Q136" s="73"/>
      <c r="R136" s="71"/>
      <c r="S136" s="71"/>
      <c r="T136" s="72"/>
      <c r="U136" s="72"/>
      <c r="V136" s="72"/>
      <c r="W136" s="72"/>
      <c r="X136" s="75"/>
      <c r="Y136" s="75"/>
      <c r="AG136" s="1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</row>
    <row r="137" spans="1:63" s="67" customFormat="1">
      <c r="A137" s="23"/>
      <c r="B137" s="23"/>
      <c r="C137" s="70"/>
      <c r="D137" s="71"/>
      <c r="E137" s="71"/>
      <c r="F137" s="71"/>
      <c r="G137" s="72"/>
      <c r="H137" s="72"/>
      <c r="I137" s="72"/>
      <c r="J137" s="72"/>
      <c r="K137" s="71"/>
      <c r="L137" s="71"/>
      <c r="M137" s="72"/>
      <c r="N137" s="72"/>
      <c r="O137" s="72"/>
      <c r="P137" s="72"/>
      <c r="Q137" s="73"/>
      <c r="R137" s="71"/>
      <c r="S137" s="71"/>
      <c r="T137" s="72"/>
      <c r="U137" s="72"/>
      <c r="V137" s="72"/>
      <c r="W137" s="72"/>
      <c r="X137" s="75"/>
      <c r="Y137" s="75"/>
      <c r="AG137" s="1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</row>
    <row r="138" spans="1:63" s="67" customFormat="1">
      <c r="A138" s="23"/>
      <c r="B138" s="23"/>
      <c r="C138" s="70"/>
      <c r="D138" s="71"/>
      <c r="E138" s="71"/>
      <c r="F138" s="71"/>
      <c r="G138" s="72"/>
      <c r="H138" s="72"/>
      <c r="I138" s="72"/>
      <c r="J138" s="72"/>
      <c r="K138" s="71"/>
      <c r="L138" s="71"/>
      <c r="M138" s="72"/>
      <c r="N138" s="72"/>
      <c r="O138" s="72"/>
      <c r="P138" s="72"/>
      <c r="Q138" s="73"/>
      <c r="R138" s="71"/>
      <c r="S138" s="71"/>
      <c r="T138" s="72"/>
      <c r="U138" s="72"/>
      <c r="V138" s="72"/>
      <c r="W138" s="72"/>
      <c r="X138" s="75"/>
      <c r="Y138" s="75"/>
      <c r="AG138" s="1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</row>
    <row r="139" spans="1:63" s="67" customFormat="1">
      <c r="A139" s="23"/>
      <c r="B139" s="23"/>
      <c r="C139" s="70"/>
      <c r="D139" s="71"/>
      <c r="E139" s="71"/>
      <c r="F139" s="71"/>
      <c r="G139" s="72"/>
      <c r="H139" s="72"/>
      <c r="I139" s="72"/>
      <c r="J139" s="72"/>
      <c r="K139" s="71"/>
      <c r="L139" s="71"/>
      <c r="M139" s="72"/>
      <c r="N139" s="72"/>
      <c r="O139" s="72"/>
      <c r="P139" s="72"/>
      <c r="Q139" s="73"/>
      <c r="R139" s="71"/>
      <c r="S139" s="71"/>
      <c r="T139" s="72"/>
      <c r="U139" s="72"/>
      <c r="V139" s="72"/>
      <c r="W139" s="72"/>
      <c r="X139" s="75"/>
      <c r="Y139" s="75"/>
      <c r="AG139" s="1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</row>
    <row r="140" spans="1:63" s="67" customFormat="1">
      <c r="A140" s="23"/>
      <c r="B140" s="23"/>
      <c r="C140" s="70"/>
      <c r="D140" s="71"/>
      <c r="E140" s="71"/>
      <c r="F140" s="71"/>
      <c r="G140" s="72"/>
      <c r="H140" s="72"/>
      <c r="I140" s="72"/>
      <c r="J140" s="72"/>
      <c r="K140" s="71"/>
      <c r="L140" s="71"/>
      <c r="M140" s="72"/>
      <c r="N140" s="72"/>
      <c r="O140" s="72"/>
      <c r="P140" s="72"/>
      <c r="Q140" s="73"/>
      <c r="R140" s="71"/>
      <c r="S140" s="71"/>
      <c r="T140" s="72"/>
      <c r="U140" s="72"/>
      <c r="V140" s="72"/>
      <c r="W140" s="72"/>
      <c r="X140" s="75"/>
      <c r="Y140" s="75"/>
      <c r="AG140" s="1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</row>
    <row r="141" spans="1:63" s="67" customFormat="1">
      <c r="A141" s="23"/>
      <c r="B141" s="23"/>
      <c r="C141" s="70"/>
      <c r="D141" s="71"/>
      <c r="E141" s="71"/>
      <c r="F141" s="71"/>
      <c r="G141" s="72"/>
      <c r="H141" s="72"/>
      <c r="I141" s="72"/>
      <c r="J141" s="72"/>
      <c r="K141" s="71"/>
      <c r="L141" s="71"/>
      <c r="M141" s="72"/>
      <c r="N141" s="72"/>
      <c r="O141" s="72"/>
      <c r="P141" s="72"/>
      <c r="Q141" s="73"/>
      <c r="R141" s="71"/>
      <c r="S141" s="71"/>
      <c r="T141" s="72"/>
      <c r="U141" s="72"/>
      <c r="V141" s="72"/>
      <c r="W141" s="72"/>
      <c r="X141" s="75"/>
      <c r="Y141" s="75"/>
      <c r="AG141" s="1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</row>
    <row r="142" spans="1:63" s="67" customFormat="1">
      <c r="A142" s="23"/>
      <c r="B142" s="23"/>
      <c r="C142" s="70"/>
      <c r="D142" s="71"/>
      <c r="E142" s="71"/>
      <c r="F142" s="71"/>
      <c r="G142" s="72"/>
      <c r="H142" s="72"/>
      <c r="I142" s="72"/>
      <c r="J142" s="72"/>
      <c r="K142" s="71"/>
      <c r="L142" s="71"/>
      <c r="M142" s="72"/>
      <c r="N142" s="72"/>
      <c r="O142" s="72"/>
      <c r="P142" s="72"/>
      <c r="Q142" s="73"/>
      <c r="R142" s="71"/>
      <c r="S142" s="71"/>
      <c r="T142" s="72"/>
      <c r="U142" s="72"/>
      <c r="V142" s="72"/>
      <c r="W142" s="72"/>
      <c r="X142" s="75"/>
      <c r="Y142" s="75"/>
      <c r="AG142" s="1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</row>
    <row r="143" spans="1:63" s="67" customFormat="1">
      <c r="A143" s="23"/>
      <c r="B143" s="23"/>
      <c r="C143" s="70"/>
      <c r="D143" s="71"/>
      <c r="E143" s="71"/>
      <c r="F143" s="71"/>
      <c r="G143" s="72"/>
      <c r="H143" s="72"/>
      <c r="I143" s="72"/>
      <c r="J143" s="72"/>
      <c r="K143" s="71"/>
      <c r="L143" s="71"/>
      <c r="M143" s="72"/>
      <c r="N143" s="72"/>
      <c r="O143" s="72"/>
      <c r="P143" s="72"/>
      <c r="Q143" s="73"/>
      <c r="R143" s="71"/>
      <c r="S143" s="71"/>
      <c r="T143" s="72"/>
      <c r="U143" s="72"/>
      <c r="V143" s="72"/>
      <c r="W143" s="72"/>
      <c r="X143" s="75"/>
      <c r="Y143" s="75"/>
      <c r="AG143" s="1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</row>
    <row r="144" spans="1:63" s="67" customFormat="1">
      <c r="A144" s="23"/>
      <c r="B144" s="23"/>
      <c r="C144" s="70"/>
      <c r="D144" s="71"/>
      <c r="E144" s="71"/>
      <c r="F144" s="71"/>
      <c r="G144" s="72"/>
      <c r="H144" s="72"/>
      <c r="I144" s="72"/>
      <c r="J144" s="72"/>
      <c r="K144" s="71"/>
      <c r="L144" s="71"/>
      <c r="M144" s="72"/>
      <c r="N144" s="72"/>
      <c r="O144" s="72"/>
      <c r="P144" s="72"/>
      <c r="Q144" s="73"/>
      <c r="R144" s="71"/>
      <c r="S144" s="71"/>
      <c r="T144" s="72"/>
      <c r="U144" s="72"/>
      <c r="V144" s="72"/>
      <c r="W144" s="72"/>
      <c r="X144" s="75"/>
      <c r="Y144" s="75"/>
      <c r="AG144" s="1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</row>
    <row r="145" spans="1:63" s="67" customFormat="1">
      <c r="A145" s="23"/>
      <c r="B145" s="23"/>
      <c r="C145" s="70"/>
      <c r="D145" s="71"/>
      <c r="E145" s="71"/>
      <c r="F145" s="71"/>
      <c r="G145" s="72"/>
      <c r="H145" s="72"/>
      <c r="I145" s="72"/>
      <c r="J145" s="72"/>
      <c r="K145" s="71"/>
      <c r="L145" s="71"/>
      <c r="M145" s="72"/>
      <c r="N145" s="72"/>
      <c r="O145" s="72"/>
      <c r="P145" s="72"/>
      <c r="Q145" s="73"/>
      <c r="R145" s="71"/>
      <c r="S145" s="71"/>
      <c r="T145" s="72"/>
      <c r="U145" s="72"/>
      <c r="V145" s="72"/>
      <c r="W145" s="72"/>
      <c r="X145" s="75"/>
      <c r="Y145" s="75"/>
      <c r="AG145" s="1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</row>
    <row r="146" spans="1:63" s="67" customFormat="1">
      <c r="A146" s="23"/>
      <c r="B146" s="23"/>
      <c r="C146" s="70"/>
      <c r="D146" s="71"/>
      <c r="E146" s="71"/>
      <c r="F146" s="71"/>
      <c r="G146" s="72"/>
      <c r="H146" s="72"/>
      <c r="I146" s="72"/>
      <c r="J146" s="72"/>
      <c r="K146" s="71"/>
      <c r="L146" s="71"/>
      <c r="M146" s="72"/>
      <c r="N146" s="72"/>
      <c r="O146" s="72"/>
      <c r="P146" s="72"/>
      <c r="Q146" s="73"/>
      <c r="R146" s="71"/>
      <c r="S146" s="71"/>
      <c r="T146" s="72"/>
      <c r="U146" s="72"/>
      <c r="V146" s="72"/>
      <c r="W146" s="72"/>
      <c r="X146" s="75"/>
      <c r="Y146" s="75"/>
      <c r="AG146" s="1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</row>
    <row r="147" spans="1:63" s="67" customFormat="1">
      <c r="A147" s="23"/>
      <c r="B147" s="23"/>
      <c r="C147" s="70"/>
      <c r="D147" s="71"/>
      <c r="E147" s="71"/>
      <c r="F147" s="71"/>
      <c r="G147" s="72"/>
      <c r="H147" s="72"/>
      <c r="I147" s="72"/>
      <c r="J147" s="72"/>
      <c r="K147" s="71"/>
      <c r="L147" s="71"/>
      <c r="M147" s="72"/>
      <c r="N147" s="72"/>
      <c r="O147" s="72"/>
      <c r="P147" s="72"/>
      <c r="Q147" s="73"/>
      <c r="R147" s="71"/>
      <c r="S147" s="71"/>
      <c r="T147" s="72"/>
      <c r="U147" s="72"/>
      <c r="V147" s="72"/>
      <c r="W147" s="72"/>
      <c r="X147" s="75"/>
      <c r="Y147" s="75"/>
      <c r="AG147" s="1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</row>
    <row r="148" spans="1:63" s="67" customFormat="1">
      <c r="A148" s="23"/>
      <c r="B148" s="23"/>
      <c r="C148" s="70"/>
      <c r="D148" s="71"/>
      <c r="E148" s="71"/>
      <c r="F148" s="71"/>
      <c r="G148" s="72"/>
      <c r="H148" s="72"/>
      <c r="I148" s="72"/>
      <c r="J148" s="72"/>
      <c r="K148" s="71"/>
      <c r="L148" s="71"/>
      <c r="M148" s="72"/>
      <c r="N148" s="72"/>
      <c r="O148" s="72"/>
      <c r="P148" s="72"/>
      <c r="Q148" s="73"/>
      <c r="R148" s="71"/>
      <c r="S148" s="71"/>
      <c r="T148" s="72"/>
      <c r="U148" s="72"/>
      <c r="V148" s="72"/>
      <c r="W148" s="72"/>
      <c r="X148" s="75"/>
      <c r="Y148" s="75"/>
      <c r="AG148" s="1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</row>
    <row r="149" spans="1:63" s="67" customFormat="1">
      <c r="A149" s="23"/>
      <c r="B149" s="23"/>
      <c r="C149" s="70"/>
      <c r="D149" s="71"/>
      <c r="E149" s="71"/>
      <c r="F149" s="71"/>
      <c r="G149" s="72"/>
      <c r="H149" s="72"/>
      <c r="I149" s="72"/>
      <c r="J149" s="72"/>
      <c r="K149" s="71"/>
      <c r="L149" s="71"/>
      <c r="M149" s="72"/>
      <c r="N149" s="72"/>
      <c r="O149" s="72"/>
      <c r="P149" s="72"/>
      <c r="Q149" s="73"/>
      <c r="R149" s="71"/>
      <c r="S149" s="71"/>
      <c r="T149" s="72"/>
      <c r="U149" s="72"/>
      <c r="V149" s="72"/>
      <c r="W149" s="72"/>
      <c r="X149" s="75"/>
      <c r="Y149" s="75"/>
      <c r="AG149" s="1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</row>
    <row r="150" spans="1:63" s="67" customFormat="1">
      <c r="A150" s="23"/>
      <c r="B150" s="23"/>
      <c r="C150" s="70"/>
      <c r="D150" s="71"/>
      <c r="E150" s="71"/>
      <c r="F150" s="71"/>
      <c r="G150" s="72"/>
      <c r="H150" s="72"/>
      <c r="I150" s="72"/>
      <c r="J150" s="72"/>
      <c r="K150" s="71"/>
      <c r="L150" s="71"/>
      <c r="M150" s="72"/>
      <c r="N150" s="72"/>
      <c r="O150" s="72"/>
      <c r="P150" s="72"/>
      <c r="Q150" s="73"/>
      <c r="R150" s="71"/>
      <c r="S150" s="71"/>
      <c r="T150" s="72"/>
      <c r="U150" s="72"/>
      <c r="V150" s="72"/>
      <c r="W150" s="72"/>
      <c r="X150" s="75"/>
      <c r="Y150" s="75"/>
      <c r="AG150" s="1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</row>
    <row r="151" spans="1:63" s="67" customFormat="1">
      <c r="A151" s="23"/>
      <c r="B151" s="23"/>
      <c r="C151" s="70"/>
      <c r="D151" s="71"/>
      <c r="E151" s="71"/>
      <c r="F151" s="71"/>
      <c r="G151" s="72"/>
      <c r="H151" s="72"/>
      <c r="I151" s="72"/>
      <c r="J151" s="72"/>
      <c r="K151" s="71"/>
      <c r="L151" s="71"/>
      <c r="M151" s="72"/>
      <c r="N151" s="72"/>
      <c r="O151" s="72"/>
      <c r="P151" s="72"/>
      <c r="Q151" s="73"/>
      <c r="R151" s="71"/>
      <c r="S151" s="71"/>
      <c r="T151" s="72"/>
      <c r="U151" s="72"/>
      <c r="V151" s="72"/>
      <c r="W151" s="72"/>
      <c r="X151" s="75"/>
      <c r="Y151" s="75"/>
      <c r="AG151" s="1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</row>
    <row r="152" spans="1:63" s="67" customFormat="1">
      <c r="A152" s="23"/>
      <c r="B152" s="23"/>
      <c r="C152" s="70"/>
      <c r="D152" s="71"/>
      <c r="E152" s="71"/>
      <c r="F152" s="71"/>
      <c r="G152" s="72"/>
      <c r="H152" s="72"/>
      <c r="I152" s="72"/>
      <c r="J152" s="72"/>
      <c r="K152" s="71"/>
      <c r="L152" s="71"/>
      <c r="M152" s="72"/>
      <c r="N152" s="72"/>
      <c r="O152" s="72"/>
      <c r="P152" s="72"/>
      <c r="Q152" s="73"/>
      <c r="R152" s="71"/>
      <c r="S152" s="71"/>
      <c r="T152" s="72"/>
      <c r="U152" s="72"/>
      <c r="V152" s="72"/>
      <c r="W152" s="72"/>
      <c r="X152" s="75"/>
      <c r="Y152" s="75"/>
      <c r="AG152" s="1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</row>
    <row r="153" spans="1:63" s="67" customFormat="1">
      <c r="A153" s="23"/>
      <c r="B153" s="23"/>
      <c r="C153" s="70"/>
      <c r="D153" s="71"/>
      <c r="E153" s="71"/>
      <c r="F153" s="71"/>
      <c r="G153" s="72"/>
      <c r="H153" s="72"/>
      <c r="I153" s="72"/>
      <c r="J153" s="72"/>
      <c r="K153" s="71"/>
      <c r="L153" s="71"/>
      <c r="M153" s="72"/>
      <c r="N153" s="72"/>
      <c r="O153" s="72"/>
      <c r="P153" s="72"/>
      <c r="Q153" s="73"/>
      <c r="R153" s="71"/>
      <c r="S153" s="71"/>
      <c r="T153" s="72"/>
      <c r="U153" s="72"/>
      <c r="V153" s="72"/>
      <c r="W153" s="72"/>
      <c r="X153" s="75"/>
      <c r="Y153" s="75"/>
      <c r="AG153" s="1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</row>
    <row r="154" spans="1:63" s="67" customFormat="1">
      <c r="A154" s="23"/>
      <c r="B154" s="23"/>
      <c r="C154" s="70"/>
      <c r="D154" s="71"/>
      <c r="E154" s="71"/>
      <c r="F154" s="71"/>
      <c r="G154" s="72"/>
      <c r="H154" s="72"/>
      <c r="I154" s="72"/>
      <c r="J154" s="72"/>
      <c r="K154" s="71"/>
      <c r="L154" s="71"/>
      <c r="M154" s="72"/>
      <c r="N154" s="72"/>
      <c r="O154" s="72"/>
      <c r="P154" s="72"/>
      <c r="Q154" s="73"/>
      <c r="R154" s="71"/>
      <c r="S154" s="71"/>
      <c r="T154" s="72"/>
      <c r="U154" s="72"/>
      <c r="V154" s="72"/>
      <c r="W154" s="72"/>
      <c r="X154" s="75"/>
      <c r="Y154" s="75"/>
      <c r="AG154" s="1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</row>
    <row r="155" spans="1:63" s="67" customFormat="1">
      <c r="A155" s="23"/>
      <c r="B155" s="23"/>
      <c r="C155" s="70"/>
      <c r="D155" s="71"/>
      <c r="E155" s="71"/>
      <c r="F155" s="71"/>
      <c r="G155" s="72"/>
      <c r="H155" s="72"/>
      <c r="I155" s="72"/>
      <c r="J155" s="72"/>
      <c r="K155" s="71"/>
      <c r="L155" s="71"/>
      <c r="M155" s="72"/>
      <c r="N155" s="72"/>
      <c r="O155" s="72"/>
      <c r="P155" s="72"/>
      <c r="Q155" s="73"/>
      <c r="R155" s="71"/>
      <c r="S155" s="71"/>
      <c r="T155" s="72"/>
      <c r="U155" s="72"/>
      <c r="V155" s="72"/>
      <c r="W155" s="72"/>
      <c r="X155" s="75"/>
      <c r="Y155" s="75"/>
      <c r="AG155" s="1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</row>
    <row r="156" spans="1:63" s="67" customFormat="1">
      <c r="A156" s="23"/>
      <c r="B156" s="23"/>
      <c r="C156" s="70"/>
      <c r="D156" s="71"/>
      <c r="E156" s="71"/>
      <c r="F156" s="71"/>
      <c r="G156" s="72"/>
      <c r="H156" s="72"/>
      <c r="I156" s="72"/>
      <c r="J156" s="72"/>
      <c r="K156" s="71"/>
      <c r="L156" s="71"/>
      <c r="M156" s="72"/>
      <c r="N156" s="72"/>
      <c r="O156" s="72"/>
      <c r="P156" s="72"/>
      <c r="Q156" s="73"/>
      <c r="R156" s="71"/>
      <c r="S156" s="71"/>
      <c r="T156" s="72"/>
      <c r="U156" s="72"/>
      <c r="V156" s="72"/>
      <c r="W156" s="72"/>
      <c r="X156" s="75"/>
      <c r="Y156" s="75"/>
      <c r="AG156" s="1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</row>
    <row r="157" spans="1:63" s="67" customFormat="1">
      <c r="A157" s="23"/>
      <c r="B157" s="23"/>
      <c r="C157" s="70"/>
      <c r="D157" s="71"/>
      <c r="E157" s="71"/>
      <c r="F157" s="71"/>
      <c r="G157" s="72"/>
      <c r="H157" s="72"/>
      <c r="I157" s="72"/>
      <c r="J157" s="72"/>
      <c r="K157" s="71"/>
      <c r="L157" s="71"/>
      <c r="M157" s="72"/>
      <c r="N157" s="72"/>
      <c r="O157" s="72"/>
      <c r="P157" s="72"/>
      <c r="Q157" s="73"/>
      <c r="R157" s="71"/>
      <c r="S157" s="71"/>
      <c r="T157" s="72"/>
      <c r="U157" s="72"/>
      <c r="V157" s="72"/>
      <c r="W157" s="72"/>
      <c r="X157" s="75"/>
      <c r="Y157" s="75"/>
      <c r="AG157" s="1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</row>
    <row r="158" spans="1:63" s="67" customFormat="1">
      <c r="A158" s="23"/>
      <c r="B158" s="23"/>
      <c r="C158" s="70"/>
      <c r="D158" s="71"/>
      <c r="E158" s="71"/>
      <c r="F158" s="71"/>
      <c r="G158" s="72"/>
      <c r="H158" s="72"/>
      <c r="I158" s="72"/>
      <c r="J158" s="72"/>
      <c r="K158" s="71"/>
      <c r="L158" s="71"/>
      <c r="M158" s="72"/>
      <c r="N158" s="72"/>
      <c r="O158" s="72"/>
      <c r="P158" s="72"/>
      <c r="Q158" s="73"/>
      <c r="R158" s="71"/>
      <c r="S158" s="71"/>
      <c r="T158" s="72"/>
      <c r="U158" s="72"/>
      <c r="V158" s="72"/>
      <c r="W158" s="72"/>
      <c r="X158" s="75"/>
      <c r="Y158" s="75"/>
      <c r="AG158" s="1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</row>
    <row r="159" spans="1:63" s="67" customFormat="1">
      <c r="A159" s="23"/>
      <c r="B159" s="23"/>
      <c r="C159" s="70"/>
      <c r="D159" s="71"/>
      <c r="E159" s="71"/>
      <c r="F159" s="71"/>
      <c r="G159" s="72"/>
      <c r="H159" s="72"/>
      <c r="I159" s="72"/>
      <c r="J159" s="72"/>
      <c r="K159" s="71"/>
      <c r="L159" s="71"/>
      <c r="M159" s="72"/>
      <c r="N159" s="72"/>
      <c r="O159" s="72"/>
      <c r="P159" s="72"/>
      <c r="Q159" s="73"/>
      <c r="R159" s="71"/>
      <c r="S159" s="71"/>
      <c r="T159" s="72"/>
      <c r="U159" s="72"/>
      <c r="V159" s="72"/>
      <c r="W159" s="72"/>
      <c r="X159" s="75"/>
      <c r="Y159" s="75"/>
      <c r="AG159" s="1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</row>
    <row r="160" spans="1:63" s="67" customFormat="1">
      <c r="A160" s="23"/>
      <c r="B160" s="23"/>
      <c r="C160" s="70"/>
      <c r="D160" s="71"/>
      <c r="E160" s="71"/>
      <c r="F160" s="71"/>
      <c r="G160" s="72"/>
      <c r="H160" s="72"/>
      <c r="I160" s="72"/>
      <c r="J160" s="72"/>
      <c r="K160" s="71"/>
      <c r="L160" s="71"/>
      <c r="M160" s="72"/>
      <c r="N160" s="72"/>
      <c r="O160" s="72"/>
      <c r="P160" s="72"/>
      <c r="Q160" s="73"/>
      <c r="R160" s="71"/>
      <c r="S160" s="71"/>
      <c r="T160" s="72"/>
      <c r="U160" s="72"/>
      <c r="V160" s="72"/>
      <c r="W160" s="72"/>
      <c r="X160" s="75"/>
      <c r="Y160" s="75"/>
      <c r="AG160" s="1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</row>
    <row r="161" spans="1:63" s="67" customFormat="1">
      <c r="A161" s="23"/>
      <c r="B161" s="23"/>
      <c r="C161" s="70"/>
      <c r="D161" s="71"/>
      <c r="E161" s="71"/>
      <c r="F161" s="71"/>
      <c r="G161" s="72"/>
      <c r="H161" s="72"/>
      <c r="I161" s="72"/>
      <c r="J161" s="72"/>
      <c r="K161" s="71"/>
      <c r="L161" s="71"/>
      <c r="M161" s="72"/>
      <c r="N161" s="72"/>
      <c r="O161" s="72"/>
      <c r="P161" s="72"/>
      <c r="Q161" s="73"/>
      <c r="R161" s="71"/>
      <c r="S161" s="71"/>
      <c r="T161" s="72"/>
      <c r="U161" s="72"/>
      <c r="V161" s="72"/>
      <c r="W161" s="72"/>
      <c r="X161" s="75"/>
      <c r="Y161" s="75"/>
      <c r="AG161" s="1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</row>
    <row r="162" spans="1:63" s="67" customFormat="1">
      <c r="A162" s="23"/>
      <c r="B162" s="23"/>
      <c r="C162" s="70"/>
      <c r="D162" s="71"/>
      <c r="E162" s="71"/>
      <c r="F162" s="71"/>
      <c r="G162" s="72"/>
      <c r="H162" s="72"/>
      <c r="I162" s="72"/>
      <c r="J162" s="72"/>
      <c r="K162" s="71"/>
      <c r="L162" s="71"/>
      <c r="M162" s="72"/>
      <c r="N162" s="72"/>
      <c r="O162" s="72"/>
      <c r="P162" s="72"/>
      <c r="Q162" s="73"/>
      <c r="R162" s="71"/>
      <c r="S162" s="71"/>
      <c r="T162" s="72"/>
      <c r="U162" s="72"/>
      <c r="V162" s="72"/>
      <c r="W162" s="72"/>
      <c r="X162" s="75"/>
      <c r="Y162" s="75"/>
      <c r="AG162" s="1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</row>
    <row r="163" spans="1:63" s="67" customFormat="1">
      <c r="A163" s="23"/>
      <c r="B163" s="23"/>
      <c r="C163" s="70"/>
      <c r="D163" s="71"/>
      <c r="E163" s="71"/>
      <c r="F163" s="71"/>
      <c r="G163" s="72"/>
      <c r="H163" s="72"/>
      <c r="I163" s="72"/>
      <c r="J163" s="72"/>
      <c r="K163" s="71"/>
      <c r="L163" s="71"/>
      <c r="M163" s="72"/>
      <c r="N163" s="72"/>
      <c r="O163" s="72"/>
      <c r="P163" s="72"/>
      <c r="Q163" s="73"/>
      <c r="R163" s="71"/>
      <c r="S163" s="71"/>
      <c r="T163" s="72"/>
      <c r="U163" s="72"/>
      <c r="V163" s="72"/>
      <c r="W163" s="72"/>
      <c r="X163" s="75"/>
      <c r="Y163" s="75"/>
      <c r="AG163" s="1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</row>
    <row r="164" spans="1:63" s="67" customFormat="1">
      <c r="A164" s="23"/>
      <c r="B164" s="23"/>
      <c r="C164" s="70"/>
      <c r="D164" s="71"/>
      <c r="E164" s="71"/>
      <c r="F164" s="71"/>
      <c r="G164" s="72"/>
      <c r="H164" s="72"/>
      <c r="I164" s="72"/>
      <c r="J164" s="72"/>
      <c r="K164" s="71"/>
      <c r="L164" s="71"/>
      <c r="M164" s="72"/>
      <c r="N164" s="72"/>
      <c r="O164" s="72"/>
      <c r="P164" s="72"/>
      <c r="Q164" s="73"/>
      <c r="R164" s="71"/>
      <c r="S164" s="71"/>
      <c r="T164" s="72"/>
      <c r="U164" s="72"/>
      <c r="V164" s="72"/>
      <c r="W164" s="72"/>
      <c r="X164" s="75"/>
      <c r="Y164" s="75"/>
      <c r="AG164" s="1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</row>
    <row r="165" spans="1:63" s="67" customFormat="1">
      <c r="A165" s="23"/>
      <c r="B165" s="23"/>
      <c r="C165" s="70"/>
      <c r="D165" s="71"/>
      <c r="E165" s="71"/>
      <c r="F165" s="71"/>
      <c r="G165" s="72"/>
      <c r="H165" s="72"/>
      <c r="I165" s="72"/>
      <c r="J165" s="72"/>
      <c r="K165" s="71"/>
      <c r="L165" s="71"/>
      <c r="M165" s="72"/>
      <c r="N165" s="72"/>
      <c r="O165" s="72"/>
      <c r="P165" s="72"/>
      <c r="Q165" s="73"/>
      <c r="R165" s="71"/>
      <c r="S165" s="71"/>
      <c r="T165" s="72"/>
      <c r="U165" s="72"/>
      <c r="V165" s="72"/>
      <c r="W165" s="72"/>
      <c r="X165" s="75"/>
      <c r="Y165" s="75"/>
      <c r="AG165" s="1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</row>
    <row r="166" spans="1:63" s="67" customFormat="1">
      <c r="A166" s="23"/>
      <c r="B166" s="23"/>
      <c r="C166" s="70"/>
      <c r="D166" s="71"/>
      <c r="E166" s="71"/>
      <c r="F166" s="71"/>
      <c r="G166" s="72"/>
      <c r="H166" s="72"/>
      <c r="I166" s="72"/>
      <c r="J166" s="72"/>
      <c r="K166" s="71"/>
      <c r="L166" s="71"/>
      <c r="M166" s="72"/>
      <c r="N166" s="72"/>
      <c r="O166" s="72"/>
      <c r="P166" s="72"/>
      <c r="Q166" s="73"/>
      <c r="R166" s="71"/>
      <c r="S166" s="71"/>
      <c r="T166" s="72"/>
      <c r="U166" s="72"/>
      <c r="V166" s="72"/>
      <c r="W166" s="72"/>
      <c r="X166" s="75"/>
      <c r="Y166" s="75"/>
      <c r="AG166" s="1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</row>
    <row r="167" spans="1:63" s="67" customFormat="1">
      <c r="A167" s="23"/>
      <c r="B167" s="23"/>
      <c r="C167" s="70"/>
      <c r="D167" s="71"/>
      <c r="E167" s="71"/>
      <c r="F167" s="71"/>
      <c r="G167" s="72"/>
      <c r="H167" s="72"/>
      <c r="I167" s="72"/>
      <c r="J167" s="72"/>
      <c r="K167" s="71"/>
      <c r="L167" s="71"/>
      <c r="M167" s="72"/>
      <c r="N167" s="72"/>
      <c r="O167" s="72"/>
      <c r="P167" s="72"/>
      <c r="Q167" s="73"/>
      <c r="R167" s="71"/>
      <c r="S167" s="71"/>
      <c r="T167" s="72"/>
      <c r="U167" s="72"/>
      <c r="V167" s="72"/>
      <c r="W167" s="72"/>
      <c r="X167" s="75"/>
      <c r="Y167" s="75"/>
      <c r="AG167" s="1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</row>
    <row r="168" spans="1:63" s="67" customFormat="1">
      <c r="A168" s="23"/>
      <c r="B168" s="23"/>
      <c r="C168" s="70"/>
      <c r="D168" s="71"/>
      <c r="E168" s="71"/>
      <c r="F168" s="71"/>
      <c r="G168" s="72"/>
      <c r="H168" s="72"/>
      <c r="I168" s="72"/>
      <c r="J168" s="72"/>
      <c r="K168" s="71"/>
      <c r="L168" s="71"/>
      <c r="M168" s="72"/>
      <c r="N168" s="72"/>
      <c r="O168" s="72"/>
      <c r="P168" s="72"/>
      <c r="Q168" s="73"/>
      <c r="R168" s="71"/>
      <c r="S168" s="71"/>
      <c r="T168" s="72"/>
      <c r="U168" s="72"/>
      <c r="V168" s="72"/>
      <c r="W168" s="72"/>
      <c r="X168" s="75"/>
      <c r="Y168" s="75"/>
      <c r="AG168" s="1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</row>
    <row r="169" spans="1:63" s="67" customFormat="1">
      <c r="A169" s="23"/>
      <c r="B169" s="23"/>
      <c r="C169" s="70"/>
      <c r="D169" s="71"/>
      <c r="E169" s="71"/>
      <c r="F169" s="71"/>
      <c r="G169" s="72"/>
      <c r="H169" s="72"/>
      <c r="I169" s="72"/>
      <c r="J169" s="72"/>
      <c r="K169" s="71"/>
      <c r="L169" s="71"/>
      <c r="M169" s="72"/>
      <c r="N169" s="72"/>
      <c r="O169" s="72"/>
      <c r="P169" s="72"/>
      <c r="Q169" s="73"/>
      <c r="R169" s="71"/>
      <c r="S169" s="71"/>
      <c r="T169" s="72"/>
      <c r="U169" s="72"/>
      <c r="V169" s="72"/>
      <c r="W169" s="72"/>
      <c r="X169" s="75"/>
      <c r="Y169" s="75"/>
      <c r="AG169" s="1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</row>
    <row r="170" spans="1:63" s="67" customFormat="1">
      <c r="A170" s="23"/>
      <c r="B170" s="23"/>
      <c r="C170" s="70"/>
      <c r="D170" s="71"/>
      <c r="E170" s="71"/>
      <c r="F170" s="71"/>
      <c r="G170" s="72"/>
      <c r="H170" s="72"/>
      <c r="I170" s="72"/>
      <c r="J170" s="72"/>
      <c r="K170" s="71"/>
      <c r="L170" s="71"/>
      <c r="M170" s="72"/>
      <c r="N170" s="72"/>
      <c r="O170" s="72"/>
      <c r="P170" s="72"/>
      <c r="Q170" s="73"/>
      <c r="R170" s="71"/>
      <c r="S170" s="71"/>
      <c r="T170" s="72"/>
      <c r="U170" s="72"/>
      <c r="V170" s="72"/>
      <c r="W170" s="72"/>
      <c r="X170" s="75"/>
      <c r="Y170" s="75"/>
      <c r="AG170" s="1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</row>
    <row r="171" spans="1:63" s="67" customFormat="1">
      <c r="A171" s="23"/>
      <c r="B171" s="23"/>
      <c r="C171" s="70"/>
      <c r="D171" s="71"/>
      <c r="E171" s="71"/>
      <c r="F171" s="71"/>
      <c r="G171" s="72"/>
      <c r="H171" s="72"/>
      <c r="I171" s="72"/>
      <c r="J171" s="72"/>
      <c r="K171" s="71"/>
      <c r="L171" s="71"/>
      <c r="M171" s="72"/>
      <c r="N171" s="72"/>
      <c r="O171" s="72"/>
      <c r="P171" s="72"/>
      <c r="Q171" s="73"/>
      <c r="R171" s="71"/>
      <c r="S171" s="71"/>
      <c r="T171" s="72"/>
      <c r="U171" s="72"/>
      <c r="V171" s="72"/>
      <c r="W171" s="72"/>
      <c r="X171" s="75"/>
      <c r="Y171" s="75"/>
      <c r="AG171" s="1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</row>
    <row r="172" spans="1:63" s="67" customFormat="1">
      <c r="A172" s="23"/>
      <c r="B172" s="23"/>
      <c r="C172" s="70"/>
      <c r="D172" s="71"/>
      <c r="E172" s="71"/>
      <c r="F172" s="71"/>
      <c r="G172" s="72"/>
      <c r="H172" s="72"/>
      <c r="I172" s="72"/>
      <c r="J172" s="72"/>
      <c r="K172" s="71"/>
      <c r="L172" s="71"/>
      <c r="M172" s="72"/>
      <c r="N172" s="72"/>
      <c r="O172" s="72"/>
      <c r="P172" s="72"/>
      <c r="Q172" s="73"/>
      <c r="R172" s="71"/>
      <c r="S172" s="71"/>
      <c r="T172" s="72"/>
      <c r="U172" s="72"/>
      <c r="V172" s="72"/>
      <c r="W172" s="72"/>
      <c r="X172" s="75"/>
      <c r="Y172" s="75"/>
      <c r="AG172" s="1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</row>
    <row r="173" spans="1:63" s="67" customFormat="1">
      <c r="A173" s="23"/>
      <c r="B173" s="23"/>
      <c r="C173" s="70"/>
      <c r="D173" s="71"/>
      <c r="E173" s="71"/>
      <c r="F173" s="71"/>
      <c r="G173" s="72"/>
      <c r="H173" s="72"/>
      <c r="I173" s="72"/>
      <c r="J173" s="72"/>
      <c r="K173" s="71"/>
      <c r="L173" s="71"/>
      <c r="M173" s="72"/>
      <c r="N173" s="72"/>
      <c r="O173" s="72"/>
      <c r="P173" s="72"/>
      <c r="Q173" s="73"/>
      <c r="R173" s="71"/>
      <c r="S173" s="71"/>
      <c r="T173" s="72"/>
      <c r="U173" s="72"/>
      <c r="V173" s="72"/>
      <c r="W173" s="72"/>
      <c r="X173" s="75"/>
      <c r="Y173" s="75"/>
      <c r="AG173" s="1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</row>
    <row r="174" spans="1:63" s="67" customFormat="1">
      <c r="A174" s="23"/>
      <c r="B174" s="23"/>
      <c r="C174" s="70"/>
      <c r="D174" s="71"/>
      <c r="E174" s="71"/>
      <c r="F174" s="71"/>
      <c r="G174" s="72"/>
      <c r="H174" s="72"/>
      <c r="I174" s="72"/>
      <c r="J174" s="72"/>
      <c r="K174" s="71"/>
      <c r="L174" s="71"/>
      <c r="M174" s="72"/>
      <c r="N174" s="72"/>
      <c r="O174" s="72"/>
      <c r="P174" s="72"/>
      <c r="Q174" s="73"/>
      <c r="R174" s="71"/>
      <c r="S174" s="71"/>
      <c r="T174" s="72"/>
      <c r="U174" s="72"/>
      <c r="V174" s="72"/>
      <c r="W174" s="72"/>
      <c r="X174" s="75"/>
      <c r="Y174" s="75"/>
      <c r="AG174" s="1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</row>
    <row r="175" spans="1:63" s="67" customFormat="1">
      <c r="A175" s="23"/>
      <c r="B175" s="23"/>
      <c r="C175" s="70"/>
      <c r="D175" s="71"/>
      <c r="E175" s="71"/>
      <c r="F175" s="71"/>
      <c r="G175" s="72"/>
      <c r="H175" s="72"/>
      <c r="I175" s="72"/>
      <c r="J175" s="72"/>
      <c r="K175" s="71"/>
      <c r="L175" s="71"/>
      <c r="M175" s="72"/>
      <c r="N175" s="72"/>
      <c r="O175" s="72"/>
      <c r="P175" s="72"/>
      <c r="Q175" s="73"/>
      <c r="R175" s="71"/>
      <c r="S175" s="71"/>
      <c r="T175" s="72"/>
      <c r="U175" s="72"/>
      <c r="V175" s="72"/>
      <c r="W175" s="72"/>
      <c r="X175" s="75"/>
      <c r="Y175" s="75"/>
      <c r="AG175" s="1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</row>
    <row r="176" spans="1:63" s="67" customFormat="1">
      <c r="A176" s="23"/>
      <c r="B176" s="23"/>
      <c r="C176" s="70"/>
      <c r="D176" s="71"/>
      <c r="E176" s="71"/>
      <c r="F176" s="71"/>
      <c r="G176" s="72"/>
      <c r="H176" s="72"/>
      <c r="I176" s="72"/>
      <c r="J176" s="72"/>
      <c r="K176" s="71"/>
      <c r="L176" s="71"/>
      <c r="M176" s="72"/>
      <c r="N176" s="72"/>
      <c r="O176" s="72"/>
      <c r="P176" s="72"/>
      <c r="Q176" s="73"/>
      <c r="R176" s="71"/>
      <c r="S176" s="71"/>
      <c r="T176" s="72"/>
      <c r="U176" s="72"/>
      <c r="V176" s="72"/>
      <c r="W176" s="72"/>
      <c r="X176" s="75"/>
      <c r="Y176" s="75"/>
      <c r="AG176" s="1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</row>
    <row r="177" spans="1:63" s="67" customFormat="1">
      <c r="A177" s="23"/>
      <c r="B177" s="23"/>
      <c r="C177" s="70"/>
      <c r="D177" s="71"/>
      <c r="E177" s="71"/>
      <c r="F177" s="71"/>
      <c r="G177" s="72"/>
      <c r="H177" s="72"/>
      <c r="I177" s="72"/>
      <c r="J177" s="72"/>
      <c r="K177" s="71"/>
      <c r="L177" s="71"/>
      <c r="M177" s="72"/>
      <c r="N177" s="72"/>
      <c r="O177" s="72"/>
      <c r="P177" s="72"/>
      <c r="Q177" s="73"/>
      <c r="R177" s="71"/>
      <c r="S177" s="71"/>
      <c r="T177" s="72"/>
      <c r="U177" s="72"/>
      <c r="V177" s="72"/>
      <c r="W177" s="72"/>
      <c r="X177" s="75"/>
      <c r="Y177" s="75"/>
      <c r="AG177" s="1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</row>
    <row r="178" spans="1:63" s="67" customFormat="1">
      <c r="A178" s="23"/>
      <c r="B178" s="23"/>
      <c r="C178" s="70"/>
      <c r="D178" s="71"/>
      <c r="E178" s="71"/>
      <c r="F178" s="71"/>
      <c r="G178" s="72"/>
      <c r="H178" s="72"/>
      <c r="I178" s="72"/>
      <c r="J178" s="72"/>
      <c r="K178" s="71"/>
      <c r="L178" s="71"/>
      <c r="M178" s="72"/>
      <c r="N178" s="72"/>
      <c r="O178" s="72"/>
      <c r="P178" s="72"/>
      <c r="Q178" s="73"/>
      <c r="R178" s="71"/>
      <c r="S178" s="71"/>
      <c r="T178" s="72"/>
      <c r="U178" s="72"/>
      <c r="V178" s="72"/>
      <c r="W178" s="72"/>
      <c r="X178" s="75"/>
      <c r="Y178" s="75"/>
      <c r="AG178" s="1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</row>
    <row r="179" spans="1:63" s="67" customFormat="1">
      <c r="A179" s="23"/>
      <c r="B179" s="23"/>
      <c r="C179" s="70"/>
      <c r="D179" s="71"/>
      <c r="E179" s="71"/>
      <c r="F179" s="71"/>
      <c r="G179" s="72"/>
      <c r="H179" s="72"/>
      <c r="I179" s="72"/>
      <c r="J179" s="72"/>
      <c r="K179" s="71"/>
      <c r="L179" s="71"/>
      <c r="M179" s="72"/>
      <c r="N179" s="72"/>
      <c r="O179" s="72"/>
      <c r="P179" s="72"/>
      <c r="Q179" s="73"/>
      <c r="R179" s="71"/>
      <c r="S179" s="71"/>
      <c r="T179" s="72"/>
      <c r="U179" s="72"/>
      <c r="V179" s="72"/>
      <c r="W179" s="72"/>
      <c r="X179" s="75"/>
      <c r="Y179" s="75"/>
      <c r="AG179" s="1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</row>
    <row r="180" spans="1:63" s="67" customFormat="1">
      <c r="A180" s="23"/>
      <c r="B180" s="23"/>
      <c r="C180" s="70"/>
      <c r="D180" s="71"/>
      <c r="E180" s="71"/>
      <c r="F180" s="71"/>
      <c r="G180" s="72"/>
      <c r="H180" s="72"/>
      <c r="I180" s="72"/>
      <c r="J180" s="72"/>
      <c r="K180" s="71"/>
      <c r="L180" s="71"/>
      <c r="M180" s="72"/>
      <c r="N180" s="72"/>
      <c r="O180" s="72"/>
      <c r="P180" s="72"/>
      <c r="Q180" s="73"/>
      <c r="R180" s="71"/>
      <c r="S180" s="71"/>
      <c r="T180" s="72"/>
      <c r="U180" s="72"/>
      <c r="V180" s="72"/>
      <c r="W180" s="72"/>
      <c r="X180" s="75"/>
      <c r="Y180" s="75"/>
      <c r="AG180" s="1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</row>
    <row r="181" spans="1:63" s="67" customFormat="1">
      <c r="A181" s="23"/>
      <c r="B181" s="23"/>
      <c r="C181" s="70"/>
      <c r="D181" s="71"/>
      <c r="E181" s="71"/>
      <c r="F181" s="71"/>
      <c r="G181" s="72"/>
      <c r="H181" s="72"/>
      <c r="I181" s="72"/>
      <c r="J181" s="72"/>
      <c r="K181" s="71"/>
      <c r="L181" s="71"/>
      <c r="M181" s="72"/>
      <c r="N181" s="72"/>
      <c r="O181" s="72"/>
      <c r="P181" s="72"/>
      <c r="Q181" s="73"/>
      <c r="R181" s="71"/>
      <c r="S181" s="71"/>
      <c r="T181" s="72"/>
      <c r="U181" s="72"/>
      <c r="V181" s="72"/>
      <c r="W181" s="72"/>
      <c r="X181" s="75"/>
      <c r="Y181" s="75"/>
      <c r="AG181" s="1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</row>
    <row r="182" spans="1:63" s="67" customFormat="1">
      <c r="A182" s="23"/>
      <c r="B182" s="23"/>
      <c r="C182" s="70"/>
      <c r="D182" s="71"/>
      <c r="E182" s="71"/>
      <c r="F182" s="71"/>
      <c r="G182" s="72"/>
      <c r="H182" s="72"/>
      <c r="I182" s="72"/>
      <c r="J182" s="72"/>
      <c r="K182" s="71"/>
      <c r="L182" s="71"/>
      <c r="M182" s="72"/>
      <c r="N182" s="72"/>
      <c r="O182" s="72"/>
      <c r="P182" s="72"/>
      <c r="Q182" s="73"/>
      <c r="R182" s="71"/>
      <c r="S182" s="71"/>
      <c r="T182" s="72"/>
      <c r="U182" s="72"/>
      <c r="V182" s="72"/>
      <c r="W182" s="72"/>
      <c r="X182" s="75"/>
      <c r="Y182" s="75"/>
      <c r="AG182" s="1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</row>
    <row r="183" spans="1:63" s="67" customFormat="1">
      <c r="A183" s="23"/>
      <c r="B183" s="23"/>
      <c r="C183" s="70"/>
      <c r="D183" s="71"/>
      <c r="E183" s="71"/>
      <c r="F183" s="71"/>
      <c r="G183" s="72"/>
      <c r="H183" s="72"/>
      <c r="I183" s="72"/>
      <c r="J183" s="72"/>
      <c r="K183" s="71"/>
      <c r="L183" s="71"/>
      <c r="M183" s="72"/>
      <c r="N183" s="72"/>
      <c r="O183" s="72"/>
      <c r="P183" s="72"/>
      <c r="Q183" s="73"/>
      <c r="R183" s="71"/>
      <c r="S183" s="71"/>
      <c r="T183" s="72"/>
      <c r="U183" s="72"/>
      <c r="V183" s="72"/>
      <c r="W183" s="72"/>
      <c r="X183" s="75"/>
      <c r="Y183" s="75"/>
      <c r="AG183" s="1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</row>
    <row r="184" spans="1:63" s="67" customFormat="1">
      <c r="A184" s="23"/>
      <c r="B184" s="23"/>
      <c r="C184" s="70"/>
      <c r="D184" s="71"/>
      <c r="E184" s="71"/>
      <c r="F184" s="71"/>
      <c r="G184" s="72"/>
      <c r="H184" s="72"/>
      <c r="I184" s="72"/>
      <c r="J184" s="72"/>
      <c r="K184" s="71"/>
      <c r="L184" s="71"/>
      <c r="M184" s="72"/>
      <c r="N184" s="72"/>
      <c r="O184" s="72"/>
      <c r="P184" s="72"/>
      <c r="Q184" s="73"/>
      <c r="R184" s="71"/>
      <c r="S184" s="71"/>
      <c r="T184" s="72"/>
      <c r="U184" s="72"/>
      <c r="V184" s="72"/>
      <c r="W184" s="72"/>
      <c r="X184" s="75"/>
      <c r="Y184" s="75"/>
      <c r="AG184" s="1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</row>
    <row r="185" spans="1:63" s="67" customFormat="1">
      <c r="A185" s="23"/>
      <c r="B185" s="23"/>
      <c r="C185" s="70"/>
      <c r="D185" s="71"/>
      <c r="E185" s="71"/>
      <c r="F185" s="71"/>
      <c r="G185" s="72"/>
      <c r="H185" s="72"/>
      <c r="I185" s="72"/>
      <c r="J185" s="72"/>
      <c r="K185" s="71"/>
      <c r="L185" s="71"/>
      <c r="M185" s="72"/>
      <c r="N185" s="72"/>
      <c r="O185" s="72"/>
      <c r="P185" s="72"/>
      <c r="Q185" s="73"/>
      <c r="R185" s="71"/>
      <c r="S185" s="71"/>
      <c r="T185" s="72"/>
      <c r="U185" s="72"/>
      <c r="V185" s="72"/>
      <c r="W185" s="72"/>
      <c r="X185" s="75"/>
      <c r="Y185" s="75"/>
      <c r="AG185" s="1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</row>
    <row r="186" spans="1:63" s="67" customFormat="1">
      <c r="A186" s="23"/>
      <c r="B186" s="23"/>
      <c r="C186" s="70"/>
      <c r="D186" s="71"/>
      <c r="E186" s="71"/>
      <c r="F186" s="71"/>
      <c r="G186" s="72"/>
      <c r="H186" s="72"/>
      <c r="I186" s="72"/>
      <c r="J186" s="72"/>
      <c r="K186" s="71"/>
      <c r="L186" s="71"/>
      <c r="M186" s="72"/>
      <c r="N186" s="72"/>
      <c r="O186" s="72"/>
      <c r="P186" s="72"/>
      <c r="Q186" s="73"/>
      <c r="R186" s="71"/>
      <c r="S186" s="71"/>
      <c r="T186" s="72"/>
      <c r="U186" s="72"/>
      <c r="V186" s="72"/>
      <c r="W186" s="72"/>
      <c r="X186" s="75"/>
      <c r="Y186" s="75"/>
      <c r="AG186" s="1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</row>
    <row r="187" spans="1:63" s="67" customFormat="1">
      <c r="A187" s="23"/>
      <c r="B187" s="23"/>
      <c r="C187" s="70"/>
      <c r="D187" s="71"/>
      <c r="E187" s="71"/>
      <c r="F187" s="71"/>
      <c r="G187" s="72"/>
      <c r="H187" s="72"/>
      <c r="I187" s="72"/>
      <c r="J187" s="72"/>
      <c r="K187" s="71"/>
      <c r="L187" s="71"/>
      <c r="M187" s="72"/>
      <c r="N187" s="72"/>
      <c r="O187" s="72"/>
      <c r="P187" s="72"/>
      <c r="Q187" s="73"/>
      <c r="R187" s="71"/>
      <c r="S187" s="71"/>
      <c r="T187" s="72"/>
      <c r="U187" s="72"/>
      <c r="V187" s="72"/>
      <c r="W187" s="72"/>
      <c r="X187" s="75"/>
      <c r="Y187" s="75"/>
      <c r="AG187" s="1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</row>
    <row r="188" spans="1:63" s="67" customFormat="1">
      <c r="A188" s="23"/>
      <c r="B188" s="23"/>
      <c r="C188" s="70"/>
      <c r="D188" s="71"/>
      <c r="E188" s="71"/>
      <c r="F188" s="71"/>
      <c r="G188" s="72"/>
      <c r="H188" s="72"/>
      <c r="I188" s="72"/>
      <c r="J188" s="72"/>
      <c r="K188" s="71"/>
      <c r="L188" s="71"/>
      <c r="M188" s="72"/>
      <c r="N188" s="72"/>
      <c r="O188" s="72"/>
      <c r="P188" s="72"/>
      <c r="Q188" s="73"/>
      <c r="R188" s="71"/>
      <c r="S188" s="71"/>
      <c r="T188" s="72"/>
      <c r="U188" s="72"/>
      <c r="V188" s="72"/>
      <c r="W188" s="72"/>
      <c r="X188" s="75"/>
      <c r="Y188" s="75"/>
      <c r="AG188" s="1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</row>
    <row r="189" spans="1:63" s="67" customFormat="1">
      <c r="A189" s="23"/>
      <c r="B189" s="23"/>
      <c r="C189" s="70"/>
      <c r="D189" s="71"/>
      <c r="E189" s="71"/>
      <c r="F189" s="71"/>
      <c r="G189" s="72"/>
      <c r="H189" s="72"/>
      <c r="I189" s="72"/>
      <c r="J189" s="72"/>
      <c r="K189" s="71"/>
      <c r="L189" s="71"/>
      <c r="M189" s="72"/>
      <c r="N189" s="72"/>
      <c r="O189" s="72"/>
      <c r="P189" s="72"/>
      <c r="Q189" s="73"/>
      <c r="R189" s="71"/>
      <c r="S189" s="71"/>
      <c r="T189" s="72"/>
      <c r="U189" s="72"/>
      <c r="V189" s="72"/>
      <c r="W189" s="72"/>
      <c r="X189" s="75"/>
      <c r="Y189" s="75"/>
      <c r="AG189" s="1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</row>
    <row r="190" spans="1:63" s="67" customFormat="1">
      <c r="A190" s="23"/>
      <c r="B190" s="23"/>
      <c r="C190" s="70"/>
      <c r="D190" s="71"/>
      <c r="E190" s="71"/>
      <c r="F190" s="71"/>
      <c r="G190" s="72"/>
      <c r="H190" s="72"/>
      <c r="I190" s="72"/>
      <c r="J190" s="72"/>
      <c r="K190" s="71"/>
      <c r="L190" s="71"/>
      <c r="M190" s="72"/>
      <c r="N190" s="72"/>
      <c r="O190" s="72"/>
      <c r="P190" s="72"/>
      <c r="Q190" s="73"/>
      <c r="R190" s="71"/>
      <c r="S190" s="71"/>
      <c r="T190" s="72"/>
      <c r="U190" s="72"/>
      <c r="V190" s="72"/>
      <c r="W190" s="72"/>
      <c r="X190" s="75"/>
      <c r="Y190" s="75"/>
      <c r="AG190" s="1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</row>
    <row r="191" spans="1:63" s="67" customFormat="1">
      <c r="A191" s="23"/>
      <c r="B191" s="23"/>
      <c r="C191" s="70"/>
      <c r="D191" s="71"/>
      <c r="E191" s="71"/>
      <c r="F191" s="71"/>
      <c r="G191" s="72"/>
      <c r="H191" s="72"/>
      <c r="I191" s="72"/>
      <c r="J191" s="72"/>
      <c r="K191" s="71"/>
      <c r="L191" s="71"/>
      <c r="M191" s="72"/>
      <c r="N191" s="72"/>
      <c r="O191" s="72"/>
      <c r="P191" s="72"/>
      <c r="Q191" s="73"/>
      <c r="R191" s="71"/>
      <c r="S191" s="71"/>
      <c r="T191" s="72"/>
      <c r="U191" s="72"/>
      <c r="V191" s="72"/>
      <c r="W191" s="72"/>
      <c r="X191" s="75"/>
      <c r="Y191" s="75"/>
      <c r="AG191" s="1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</row>
    <row r="192" spans="1:63" s="67" customFormat="1">
      <c r="A192" s="23"/>
      <c r="B192" s="23"/>
      <c r="C192" s="70"/>
      <c r="D192" s="71"/>
      <c r="E192" s="71"/>
      <c r="F192" s="71"/>
      <c r="G192" s="72"/>
      <c r="H192" s="72"/>
      <c r="I192" s="72"/>
      <c r="J192" s="72"/>
      <c r="K192" s="71"/>
      <c r="L192" s="71"/>
      <c r="M192" s="72"/>
      <c r="N192" s="72"/>
      <c r="O192" s="72"/>
      <c r="P192" s="72"/>
      <c r="Q192" s="73"/>
      <c r="R192" s="71"/>
      <c r="S192" s="71"/>
      <c r="T192" s="72"/>
      <c r="U192" s="72"/>
      <c r="V192" s="72"/>
      <c r="W192" s="72"/>
      <c r="X192" s="75"/>
      <c r="Y192" s="75"/>
      <c r="AG192" s="1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</row>
    <row r="193" spans="1:63" s="67" customFormat="1">
      <c r="A193" s="23"/>
      <c r="B193" s="23"/>
      <c r="C193" s="70"/>
      <c r="D193" s="71"/>
      <c r="E193" s="71"/>
      <c r="F193" s="71"/>
      <c r="G193" s="72"/>
      <c r="H193" s="72"/>
      <c r="I193" s="72"/>
      <c r="J193" s="72"/>
      <c r="K193" s="71"/>
      <c r="L193" s="71"/>
      <c r="M193" s="72"/>
      <c r="N193" s="72"/>
      <c r="O193" s="72"/>
      <c r="P193" s="72"/>
      <c r="Q193" s="73"/>
      <c r="R193" s="71"/>
      <c r="S193" s="71"/>
      <c r="T193" s="72"/>
      <c r="U193" s="72"/>
      <c r="V193" s="72"/>
      <c r="W193" s="72"/>
      <c r="X193" s="75"/>
      <c r="Y193" s="75"/>
      <c r="AG193" s="1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</row>
    <row r="194" spans="1:63" s="67" customFormat="1">
      <c r="A194" s="23"/>
      <c r="B194" s="23"/>
      <c r="C194" s="70"/>
      <c r="D194" s="71"/>
      <c r="E194" s="71"/>
      <c r="F194" s="71"/>
      <c r="G194" s="72"/>
      <c r="H194" s="72"/>
      <c r="I194" s="72"/>
      <c r="J194" s="72"/>
      <c r="K194" s="71"/>
      <c r="L194" s="71"/>
      <c r="M194" s="72"/>
      <c r="N194" s="72"/>
      <c r="O194" s="72"/>
      <c r="P194" s="72"/>
      <c r="Q194" s="73"/>
      <c r="R194" s="71"/>
      <c r="S194" s="71"/>
      <c r="T194" s="72"/>
      <c r="U194" s="72"/>
      <c r="V194" s="72"/>
      <c r="W194" s="72"/>
      <c r="X194" s="75"/>
      <c r="Y194" s="75"/>
      <c r="AG194" s="1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</row>
    <row r="195" spans="1:63" s="67" customFormat="1">
      <c r="A195" s="23"/>
      <c r="B195" s="23"/>
      <c r="C195" s="70"/>
      <c r="D195" s="71"/>
      <c r="E195" s="71"/>
      <c r="F195" s="71"/>
      <c r="G195" s="72"/>
      <c r="H195" s="72"/>
      <c r="I195" s="72"/>
      <c r="J195" s="72"/>
      <c r="K195" s="71"/>
      <c r="L195" s="71"/>
      <c r="M195" s="72"/>
      <c r="N195" s="72"/>
      <c r="O195" s="72"/>
      <c r="P195" s="72"/>
      <c r="Q195" s="73"/>
      <c r="R195" s="71"/>
      <c r="S195" s="71"/>
      <c r="T195" s="72"/>
      <c r="U195" s="72"/>
      <c r="V195" s="72"/>
      <c r="W195" s="72"/>
      <c r="X195" s="75"/>
      <c r="Y195" s="75"/>
      <c r="AG195" s="1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</row>
    <row r="196" spans="1:63" s="67" customFormat="1">
      <c r="A196" s="23"/>
      <c r="B196" s="23"/>
      <c r="C196" s="70"/>
      <c r="D196" s="71"/>
      <c r="E196" s="71"/>
      <c r="F196" s="71"/>
      <c r="G196" s="72"/>
      <c r="H196" s="72"/>
      <c r="I196" s="72"/>
      <c r="J196" s="72"/>
      <c r="K196" s="71"/>
      <c r="L196" s="71"/>
      <c r="M196" s="72"/>
      <c r="N196" s="72"/>
      <c r="O196" s="72"/>
      <c r="P196" s="72"/>
      <c r="Q196" s="73"/>
      <c r="R196" s="71"/>
      <c r="S196" s="71"/>
      <c r="T196" s="72"/>
      <c r="U196" s="72"/>
      <c r="V196" s="72"/>
      <c r="W196" s="72"/>
      <c r="X196" s="75"/>
      <c r="Y196" s="75"/>
      <c r="AG196" s="1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</row>
    <row r="197" spans="1:63" s="67" customFormat="1">
      <c r="A197" s="23"/>
      <c r="B197" s="23"/>
      <c r="C197" s="70"/>
      <c r="D197" s="71"/>
      <c r="E197" s="71"/>
      <c r="F197" s="71"/>
      <c r="G197" s="72"/>
      <c r="H197" s="72"/>
      <c r="I197" s="72"/>
      <c r="J197" s="72"/>
      <c r="K197" s="71"/>
      <c r="L197" s="71"/>
      <c r="M197" s="72"/>
      <c r="N197" s="72"/>
      <c r="O197" s="72"/>
      <c r="P197" s="72"/>
      <c r="Q197" s="73"/>
      <c r="R197" s="71"/>
      <c r="S197" s="71"/>
      <c r="T197" s="72"/>
      <c r="U197" s="72"/>
      <c r="V197" s="72"/>
      <c r="W197" s="72"/>
      <c r="X197" s="75"/>
      <c r="Y197" s="75"/>
      <c r="AG197" s="1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</row>
    <row r="198" spans="1:63" s="67" customFormat="1">
      <c r="A198" s="23"/>
      <c r="B198" s="23"/>
      <c r="C198" s="70"/>
      <c r="D198" s="71"/>
      <c r="E198" s="71"/>
      <c r="F198" s="71"/>
      <c r="G198" s="72"/>
      <c r="H198" s="72"/>
      <c r="I198" s="72"/>
      <c r="J198" s="72"/>
      <c r="K198" s="71"/>
      <c r="L198" s="71"/>
      <c r="M198" s="72"/>
      <c r="N198" s="72"/>
      <c r="O198" s="72"/>
      <c r="P198" s="72"/>
      <c r="Q198" s="73"/>
      <c r="R198" s="71"/>
      <c r="S198" s="71"/>
      <c r="T198" s="72"/>
      <c r="U198" s="72"/>
      <c r="V198" s="72"/>
      <c r="W198" s="72"/>
      <c r="X198" s="75"/>
      <c r="Y198" s="75"/>
      <c r="AG198" s="1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</row>
    <row r="199" spans="1:63" s="67" customFormat="1">
      <c r="A199" s="23"/>
      <c r="B199" s="23"/>
      <c r="C199" s="70"/>
      <c r="D199" s="71"/>
      <c r="E199" s="71"/>
      <c r="F199" s="71"/>
      <c r="G199" s="72"/>
      <c r="H199" s="72"/>
      <c r="I199" s="72"/>
      <c r="J199" s="72"/>
      <c r="K199" s="71"/>
      <c r="L199" s="71"/>
      <c r="M199" s="72"/>
      <c r="N199" s="72"/>
      <c r="O199" s="72"/>
      <c r="P199" s="72"/>
      <c r="Q199" s="73"/>
      <c r="R199" s="71"/>
      <c r="S199" s="71"/>
      <c r="T199" s="72"/>
      <c r="U199" s="72"/>
      <c r="V199" s="72"/>
      <c r="W199" s="72"/>
      <c r="X199" s="75"/>
      <c r="Y199" s="75"/>
      <c r="AG199" s="1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</row>
    <row r="200" spans="1:63" s="67" customFormat="1">
      <c r="A200" s="23"/>
      <c r="B200" s="23"/>
      <c r="C200" s="70"/>
      <c r="D200" s="71"/>
      <c r="E200" s="71"/>
      <c r="F200" s="71"/>
      <c r="G200" s="72"/>
      <c r="H200" s="72"/>
      <c r="I200" s="72"/>
      <c r="J200" s="72"/>
      <c r="K200" s="71"/>
      <c r="L200" s="71"/>
      <c r="M200" s="72"/>
      <c r="N200" s="72"/>
      <c r="O200" s="72"/>
      <c r="P200" s="72"/>
      <c r="Q200" s="73"/>
      <c r="R200" s="71"/>
      <c r="S200" s="71"/>
      <c r="T200" s="72"/>
      <c r="U200" s="72"/>
      <c r="V200" s="72"/>
      <c r="W200" s="72"/>
      <c r="X200" s="75"/>
      <c r="Y200" s="75"/>
      <c r="AG200" s="1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</row>
    <row r="201" spans="1:63" s="67" customFormat="1">
      <c r="A201" s="23"/>
      <c r="B201" s="23"/>
      <c r="C201" s="70"/>
      <c r="D201" s="71"/>
      <c r="E201" s="71"/>
      <c r="F201" s="71"/>
      <c r="G201" s="72"/>
      <c r="H201" s="72"/>
      <c r="I201" s="72"/>
      <c r="J201" s="72"/>
      <c r="K201" s="71"/>
      <c r="L201" s="71"/>
      <c r="M201" s="72"/>
      <c r="N201" s="72"/>
      <c r="O201" s="72"/>
      <c r="P201" s="72"/>
      <c r="Q201" s="73"/>
      <c r="R201" s="71"/>
      <c r="S201" s="71"/>
      <c r="T201" s="72"/>
      <c r="U201" s="72"/>
      <c r="V201" s="72"/>
      <c r="W201" s="72"/>
      <c r="X201" s="75"/>
      <c r="Y201" s="75"/>
      <c r="AG201" s="1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</row>
    <row r="202" spans="1:63" s="67" customFormat="1">
      <c r="A202" s="23"/>
      <c r="B202" s="23"/>
      <c r="C202" s="70"/>
      <c r="D202" s="71"/>
      <c r="E202" s="71"/>
      <c r="F202" s="71"/>
      <c r="G202" s="72"/>
      <c r="H202" s="72"/>
      <c r="I202" s="72"/>
      <c r="J202" s="72"/>
      <c r="K202" s="71"/>
      <c r="L202" s="71"/>
      <c r="M202" s="72"/>
      <c r="N202" s="72"/>
      <c r="O202" s="72"/>
      <c r="P202" s="72"/>
      <c r="Q202" s="73"/>
      <c r="R202" s="71"/>
      <c r="S202" s="71"/>
      <c r="T202" s="72"/>
      <c r="U202" s="72"/>
      <c r="V202" s="72"/>
      <c r="W202" s="72"/>
      <c r="X202" s="75"/>
      <c r="Y202" s="75"/>
      <c r="AG202" s="1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</row>
    <row r="203" spans="1:63" s="67" customFormat="1">
      <c r="A203" s="23"/>
      <c r="B203" s="23"/>
      <c r="C203" s="70"/>
      <c r="D203" s="71"/>
      <c r="E203" s="71"/>
      <c r="F203" s="71"/>
      <c r="G203" s="72"/>
      <c r="H203" s="72"/>
      <c r="I203" s="72"/>
      <c r="J203" s="72"/>
      <c r="K203" s="71"/>
      <c r="L203" s="71"/>
      <c r="M203" s="72"/>
      <c r="N203" s="72"/>
      <c r="O203" s="72"/>
      <c r="P203" s="72"/>
      <c r="Q203" s="73"/>
      <c r="R203" s="71"/>
      <c r="S203" s="71"/>
      <c r="T203" s="72"/>
      <c r="U203" s="72"/>
      <c r="V203" s="72"/>
      <c r="W203" s="72"/>
      <c r="X203" s="75"/>
      <c r="Y203" s="75"/>
      <c r="AG203" s="1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</row>
    <row r="204" spans="1:63" s="67" customFormat="1">
      <c r="A204" s="23"/>
      <c r="B204" s="23"/>
      <c r="C204" s="70"/>
      <c r="D204" s="71"/>
      <c r="E204" s="71"/>
      <c r="F204" s="71"/>
      <c r="G204" s="72"/>
      <c r="H204" s="72"/>
      <c r="I204" s="72"/>
      <c r="J204" s="72"/>
      <c r="K204" s="71"/>
      <c r="L204" s="71"/>
      <c r="M204" s="72"/>
      <c r="N204" s="72"/>
      <c r="O204" s="72"/>
      <c r="P204" s="72"/>
      <c r="Q204" s="73"/>
      <c r="R204" s="71"/>
      <c r="S204" s="71"/>
      <c r="T204" s="72"/>
      <c r="U204" s="72"/>
      <c r="V204" s="72"/>
      <c r="W204" s="72"/>
      <c r="X204" s="75"/>
      <c r="Y204" s="75"/>
      <c r="AG204" s="1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</row>
    <row r="205" spans="1:63" s="67" customFormat="1">
      <c r="A205" s="23"/>
      <c r="B205" s="23"/>
      <c r="C205" s="70"/>
      <c r="D205" s="71"/>
      <c r="E205" s="71"/>
      <c r="F205" s="71"/>
      <c r="G205" s="72"/>
      <c r="H205" s="72"/>
      <c r="I205" s="72"/>
      <c r="J205" s="72"/>
      <c r="K205" s="71"/>
      <c r="L205" s="71"/>
      <c r="M205" s="72"/>
      <c r="N205" s="72"/>
      <c r="O205" s="72"/>
      <c r="P205" s="72"/>
      <c r="Q205" s="73"/>
      <c r="R205" s="71"/>
      <c r="S205" s="71"/>
      <c r="T205" s="72"/>
      <c r="U205" s="72"/>
      <c r="V205" s="72"/>
      <c r="W205" s="72"/>
      <c r="X205" s="75"/>
      <c r="Y205" s="75"/>
      <c r="AG205" s="1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</row>
    <row r="206" spans="1:63" s="67" customFormat="1">
      <c r="A206" s="23"/>
      <c r="B206" s="23"/>
      <c r="C206" s="70"/>
      <c r="D206" s="71"/>
      <c r="E206" s="71"/>
      <c r="F206" s="71"/>
      <c r="G206" s="72"/>
      <c r="H206" s="72"/>
      <c r="I206" s="72"/>
      <c r="J206" s="72"/>
      <c r="K206" s="71"/>
      <c r="L206" s="71"/>
      <c r="M206" s="72"/>
      <c r="N206" s="72"/>
      <c r="O206" s="72"/>
      <c r="P206" s="72"/>
      <c r="Q206" s="73"/>
      <c r="R206" s="71"/>
      <c r="S206" s="71"/>
      <c r="T206" s="72"/>
      <c r="U206" s="72"/>
      <c r="V206" s="72"/>
      <c r="W206" s="72"/>
      <c r="X206" s="75"/>
      <c r="Y206" s="75"/>
      <c r="AG206" s="1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</row>
    <row r="207" spans="1:63" s="67" customFormat="1">
      <c r="A207" s="23"/>
      <c r="B207" s="23"/>
      <c r="C207" s="70"/>
      <c r="D207" s="71"/>
      <c r="E207" s="71"/>
      <c r="F207" s="71"/>
      <c r="G207" s="72"/>
      <c r="H207" s="72"/>
      <c r="I207" s="72"/>
      <c r="J207" s="72"/>
      <c r="K207" s="71"/>
      <c r="L207" s="71"/>
      <c r="M207" s="72"/>
      <c r="N207" s="72"/>
      <c r="O207" s="72"/>
      <c r="P207" s="72"/>
      <c r="Q207" s="73"/>
      <c r="R207" s="71"/>
      <c r="S207" s="71"/>
      <c r="T207" s="72"/>
      <c r="U207" s="72"/>
      <c r="V207" s="72"/>
      <c r="W207" s="72"/>
      <c r="X207" s="75"/>
      <c r="Y207" s="75"/>
      <c r="AG207" s="1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</row>
    <row r="208" spans="1:63" s="67" customFormat="1">
      <c r="A208" s="23"/>
      <c r="B208" s="23"/>
      <c r="C208" s="70"/>
      <c r="D208" s="71"/>
      <c r="E208" s="71"/>
      <c r="F208" s="71"/>
      <c r="G208" s="72"/>
      <c r="H208" s="72"/>
      <c r="I208" s="72"/>
      <c r="J208" s="72"/>
      <c r="K208" s="71"/>
      <c r="L208" s="71"/>
      <c r="M208" s="72"/>
      <c r="N208" s="72"/>
      <c r="O208" s="72"/>
      <c r="P208" s="72"/>
      <c r="Q208" s="73"/>
      <c r="R208" s="71"/>
      <c r="S208" s="71"/>
      <c r="T208" s="72"/>
      <c r="U208" s="72"/>
      <c r="V208" s="72"/>
      <c r="W208" s="72"/>
      <c r="X208" s="75"/>
      <c r="Y208" s="75"/>
      <c r="AG208" s="1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</row>
    <row r="209" spans="1:63" s="67" customFormat="1">
      <c r="A209" s="23"/>
      <c r="B209" s="23"/>
      <c r="C209" s="70"/>
      <c r="D209" s="71"/>
      <c r="E209" s="71"/>
      <c r="F209" s="71"/>
      <c r="G209" s="72"/>
      <c r="H209" s="72"/>
      <c r="I209" s="72"/>
      <c r="J209" s="72"/>
      <c r="K209" s="71"/>
      <c r="L209" s="71"/>
      <c r="M209" s="72"/>
      <c r="N209" s="72"/>
      <c r="O209" s="72"/>
      <c r="P209" s="72"/>
      <c r="Q209" s="73"/>
      <c r="R209" s="71"/>
      <c r="S209" s="71"/>
      <c r="T209" s="72"/>
      <c r="U209" s="72"/>
      <c r="V209" s="72"/>
      <c r="W209" s="72"/>
      <c r="X209" s="75"/>
      <c r="Y209" s="75"/>
      <c r="AG209" s="1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</row>
    <row r="210" spans="1:63" s="67" customFormat="1">
      <c r="A210" s="23"/>
      <c r="B210" s="23"/>
      <c r="C210" s="70"/>
      <c r="D210" s="71"/>
      <c r="E210" s="71"/>
      <c r="F210" s="71"/>
      <c r="G210" s="72"/>
      <c r="H210" s="72"/>
      <c r="I210" s="72"/>
      <c r="J210" s="72"/>
      <c r="K210" s="71"/>
      <c r="L210" s="71"/>
      <c r="M210" s="72"/>
      <c r="N210" s="72"/>
      <c r="O210" s="72"/>
      <c r="P210" s="72"/>
      <c r="Q210" s="73"/>
      <c r="R210" s="71"/>
      <c r="S210" s="71"/>
      <c r="T210" s="72"/>
      <c r="U210" s="72"/>
      <c r="V210" s="72"/>
      <c r="W210" s="72"/>
      <c r="X210" s="75"/>
      <c r="Y210" s="75"/>
      <c r="AG210" s="1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</row>
    <row r="211" spans="1:63" s="67" customFormat="1">
      <c r="A211" s="23"/>
      <c r="B211" s="23"/>
      <c r="C211" s="70"/>
      <c r="D211" s="71"/>
      <c r="E211" s="71"/>
      <c r="F211" s="71"/>
      <c r="G211" s="72"/>
      <c r="H211" s="72"/>
      <c r="I211" s="72"/>
      <c r="J211" s="72"/>
      <c r="K211" s="71"/>
      <c r="L211" s="71"/>
      <c r="M211" s="72"/>
      <c r="N211" s="72"/>
      <c r="O211" s="72"/>
      <c r="P211" s="72"/>
      <c r="Q211" s="73"/>
      <c r="R211" s="71"/>
      <c r="S211" s="71"/>
      <c r="T211" s="72"/>
      <c r="U211" s="72"/>
      <c r="V211" s="72"/>
      <c r="W211" s="72"/>
      <c r="X211" s="75"/>
      <c r="Y211" s="75"/>
      <c r="AG211" s="1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</row>
    <row r="212" spans="1:63" s="67" customFormat="1">
      <c r="A212" s="23"/>
      <c r="B212" s="23"/>
      <c r="C212" s="70"/>
      <c r="D212" s="71"/>
      <c r="E212" s="71"/>
      <c r="F212" s="71"/>
      <c r="G212" s="72"/>
      <c r="H212" s="72"/>
      <c r="I212" s="72"/>
      <c r="J212" s="72"/>
      <c r="K212" s="71"/>
      <c r="L212" s="71"/>
      <c r="M212" s="72"/>
      <c r="N212" s="72"/>
      <c r="O212" s="72"/>
      <c r="P212" s="72"/>
      <c r="Q212" s="73"/>
      <c r="R212" s="71"/>
      <c r="S212" s="71"/>
      <c r="T212" s="72"/>
      <c r="U212" s="72"/>
      <c r="V212" s="72"/>
      <c r="W212" s="72"/>
      <c r="X212" s="75"/>
      <c r="Y212" s="75"/>
      <c r="AG212" s="1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</row>
    <row r="213" spans="1:63" s="67" customFormat="1">
      <c r="A213" s="23"/>
      <c r="B213" s="23"/>
      <c r="C213" s="70"/>
      <c r="D213" s="71"/>
      <c r="E213" s="71"/>
      <c r="F213" s="71"/>
      <c r="G213" s="72"/>
      <c r="H213" s="72"/>
      <c r="I213" s="72"/>
      <c r="J213" s="72"/>
      <c r="K213" s="71"/>
      <c r="L213" s="71"/>
      <c r="M213" s="72"/>
      <c r="N213" s="72"/>
      <c r="O213" s="72"/>
      <c r="P213" s="72"/>
      <c r="Q213" s="73"/>
      <c r="R213" s="71"/>
      <c r="S213" s="71"/>
      <c r="T213" s="72"/>
      <c r="U213" s="72"/>
      <c r="V213" s="72"/>
      <c r="W213" s="72"/>
      <c r="X213" s="75"/>
      <c r="Y213" s="75"/>
      <c r="AG213" s="1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</row>
    <row r="214" spans="1:63" s="67" customFormat="1">
      <c r="A214" s="23"/>
      <c r="B214" s="23"/>
      <c r="C214" s="70"/>
      <c r="D214" s="71"/>
      <c r="E214" s="71"/>
      <c r="F214" s="71"/>
      <c r="G214" s="72"/>
      <c r="H214" s="72"/>
      <c r="I214" s="72"/>
      <c r="J214" s="72"/>
      <c r="K214" s="71"/>
      <c r="L214" s="71"/>
      <c r="M214" s="72"/>
      <c r="N214" s="72"/>
      <c r="O214" s="72"/>
      <c r="P214" s="72"/>
      <c r="Q214" s="73"/>
      <c r="R214" s="71"/>
      <c r="S214" s="71"/>
      <c r="T214" s="72"/>
      <c r="U214" s="72"/>
      <c r="V214" s="72"/>
      <c r="W214" s="72"/>
      <c r="X214" s="75"/>
      <c r="Y214" s="75"/>
      <c r="AG214" s="1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</row>
    <row r="215" spans="1:63" s="67" customFormat="1">
      <c r="A215" s="23"/>
      <c r="B215" s="23"/>
      <c r="C215" s="70"/>
      <c r="D215" s="71"/>
      <c r="E215" s="71"/>
      <c r="F215" s="71"/>
      <c r="G215" s="72"/>
      <c r="H215" s="72"/>
      <c r="I215" s="72"/>
      <c r="J215" s="72"/>
      <c r="K215" s="71"/>
      <c r="L215" s="71"/>
      <c r="M215" s="72"/>
      <c r="N215" s="72"/>
      <c r="O215" s="72"/>
      <c r="P215" s="72"/>
      <c r="Q215" s="73"/>
      <c r="R215" s="71"/>
      <c r="S215" s="71"/>
      <c r="T215" s="72"/>
      <c r="U215" s="72"/>
      <c r="V215" s="72"/>
      <c r="W215" s="72"/>
      <c r="X215" s="75"/>
      <c r="Y215" s="75"/>
      <c r="AG215" s="1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</row>
    <row r="216" spans="1:63" s="67" customFormat="1">
      <c r="A216" s="23"/>
      <c r="B216" s="23"/>
      <c r="C216" s="70"/>
      <c r="D216" s="71"/>
      <c r="E216" s="71"/>
      <c r="F216" s="71"/>
      <c r="G216" s="72"/>
      <c r="H216" s="72"/>
      <c r="I216" s="72"/>
      <c r="J216" s="72"/>
      <c r="K216" s="71"/>
      <c r="L216" s="71"/>
      <c r="M216" s="72"/>
      <c r="N216" s="72"/>
      <c r="O216" s="72"/>
      <c r="P216" s="72"/>
      <c r="Q216" s="73"/>
      <c r="R216" s="71"/>
      <c r="S216" s="71"/>
      <c r="T216" s="72"/>
      <c r="U216" s="72"/>
      <c r="V216" s="72"/>
      <c r="W216" s="72"/>
      <c r="X216" s="75"/>
      <c r="Y216" s="75"/>
      <c r="AG216" s="1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</row>
    <row r="217" spans="1:63" s="67" customFormat="1">
      <c r="A217" s="23"/>
      <c r="B217" s="23"/>
      <c r="C217" s="70"/>
      <c r="D217" s="71"/>
      <c r="E217" s="71"/>
      <c r="F217" s="71"/>
      <c r="G217" s="72"/>
      <c r="H217" s="72"/>
      <c r="I217" s="72"/>
      <c r="J217" s="72"/>
      <c r="K217" s="71"/>
      <c r="L217" s="71"/>
      <c r="M217" s="72"/>
      <c r="N217" s="72"/>
      <c r="O217" s="72"/>
      <c r="P217" s="72"/>
      <c r="Q217" s="73"/>
      <c r="R217" s="71"/>
      <c r="S217" s="71"/>
      <c r="T217" s="72"/>
      <c r="U217" s="72"/>
      <c r="V217" s="72"/>
      <c r="W217" s="72"/>
      <c r="X217" s="75"/>
      <c r="Y217" s="75"/>
      <c r="AG217" s="1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</row>
    <row r="218" spans="1:63" s="67" customFormat="1">
      <c r="A218" s="23"/>
      <c r="B218" s="23"/>
      <c r="C218" s="70"/>
      <c r="D218" s="71"/>
      <c r="E218" s="71"/>
      <c r="F218" s="71"/>
      <c r="G218" s="72"/>
      <c r="H218" s="72"/>
      <c r="I218" s="72"/>
      <c r="J218" s="72"/>
      <c r="K218" s="71"/>
      <c r="L218" s="71"/>
      <c r="M218" s="72"/>
      <c r="N218" s="72"/>
      <c r="O218" s="72"/>
      <c r="P218" s="72"/>
      <c r="Q218" s="73"/>
      <c r="R218" s="71"/>
      <c r="S218" s="71"/>
      <c r="T218" s="72"/>
      <c r="U218" s="72"/>
      <c r="V218" s="72"/>
      <c r="W218" s="72"/>
      <c r="X218" s="75"/>
      <c r="Y218" s="75"/>
      <c r="AG218" s="1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</row>
    <row r="219" spans="1:63" s="67" customFormat="1">
      <c r="A219" s="23"/>
      <c r="B219" s="23"/>
      <c r="C219" s="70"/>
      <c r="D219" s="71"/>
      <c r="E219" s="71"/>
      <c r="F219" s="71"/>
      <c r="G219" s="72"/>
      <c r="H219" s="72"/>
      <c r="I219" s="72"/>
      <c r="J219" s="72"/>
      <c r="K219" s="71"/>
      <c r="L219" s="71"/>
      <c r="M219" s="72"/>
      <c r="N219" s="72"/>
      <c r="O219" s="72"/>
      <c r="P219" s="72"/>
      <c r="Q219" s="73"/>
      <c r="R219" s="71"/>
      <c r="S219" s="71"/>
      <c r="T219" s="72"/>
      <c r="U219" s="72"/>
      <c r="V219" s="72"/>
      <c r="W219" s="72"/>
      <c r="X219" s="75"/>
      <c r="Y219" s="75"/>
      <c r="AG219" s="1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</row>
    <row r="220" spans="1:63" s="67" customFormat="1">
      <c r="A220" s="23"/>
      <c r="B220" s="23"/>
      <c r="C220" s="70"/>
      <c r="D220" s="71"/>
      <c r="E220" s="71"/>
      <c r="F220" s="71"/>
      <c r="G220" s="72"/>
      <c r="H220" s="72"/>
      <c r="I220" s="72"/>
      <c r="J220" s="72"/>
      <c r="K220" s="71"/>
      <c r="L220" s="71"/>
      <c r="M220" s="72"/>
      <c r="N220" s="72"/>
      <c r="O220" s="72"/>
      <c r="P220" s="72"/>
      <c r="Q220" s="73"/>
      <c r="R220" s="71"/>
      <c r="S220" s="71"/>
      <c r="T220" s="72"/>
      <c r="U220" s="72"/>
      <c r="V220" s="72"/>
      <c r="W220" s="72"/>
      <c r="X220" s="75"/>
      <c r="Y220" s="75"/>
      <c r="AG220" s="1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</row>
    <row r="221" spans="1:63" s="67" customFormat="1">
      <c r="A221" s="23"/>
      <c r="B221" s="23"/>
      <c r="C221" s="70"/>
      <c r="D221" s="71"/>
      <c r="E221" s="71"/>
      <c r="F221" s="71"/>
      <c r="G221" s="72"/>
      <c r="H221" s="72"/>
      <c r="I221" s="72"/>
      <c r="J221" s="72"/>
      <c r="K221" s="71"/>
      <c r="L221" s="71"/>
      <c r="M221" s="72"/>
      <c r="N221" s="72"/>
      <c r="O221" s="72"/>
      <c r="P221" s="72"/>
      <c r="Q221" s="73"/>
      <c r="R221" s="71"/>
      <c r="S221" s="71"/>
      <c r="T221" s="72"/>
      <c r="U221" s="72"/>
      <c r="V221" s="72"/>
      <c r="W221" s="72"/>
      <c r="X221" s="75"/>
      <c r="Y221" s="75"/>
      <c r="AG221" s="1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</row>
    <row r="222" spans="1:63" s="67" customFormat="1">
      <c r="A222" s="23"/>
      <c r="B222" s="23"/>
      <c r="C222" s="70"/>
      <c r="D222" s="71"/>
      <c r="E222" s="71"/>
      <c r="F222" s="71"/>
      <c r="G222" s="72"/>
      <c r="H222" s="72"/>
      <c r="I222" s="72"/>
      <c r="J222" s="72"/>
      <c r="K222" s="71"/>
      <c r="L222" s="71"/>
      <c r="M222" s="72"/>
      <c r="N222" s="72"/>
      <c r="O222" s="72"/>
      <c r="P222" s="72"/>
      <c r="Q222" s="73"/>
      <c r="R222" s="71"/>
      <c r="S222" s="71"/>
      <c r="T222" s="72"/>
      <c r="U222" s="72"/>
      <c r="V222" s="72"/>
      <c r="W222" s="72"/>
      <c r="X222" s="75"/>
      <c r="Y222" s="75"/>
      <c r="AG222" s="1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</row>
    <row r="223" spans="1:63" s="67" customFormat="1">
      <c r="A223" s="23"/>
      <c r="B223" s="23"/>
      <c r="C223" s="70"/>
      <c r="D223" s="71"/>
      <c r="E223" s="71"/>
      <c r="F223" s="71"/>
      <c r="G223" s="72"/>
      <c r="H223" s="72"/>
      <c r="I223" s="72"/>
      <c r="J223" s="72"/>
      <c r="K223" s="71"/>
      <c r="L223" s="71"/>
      <c r="M223" s="72"/>
      <c r="N223" s="72"/>
      <c r="O223" s="72"/>
      <c r="P223" s="72"/>
      <c r="Q223" s="73"/>
      <c r="R223" s="71"/>
      <c r="S223" s="71"/>
      <c r="T223" s="72"/>
      <c r="U223" s="72"/>
      <c r="V223" s="72"/>
      <c r="W223" s="72"/>
      <c r="X223" s="75"/>
      <c r="Y223" s="75"/>
      <c r="AG223" s="1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</row>
    <row r="224" spans="1:63" s="67" customFormat="1">
      <c r="A224" s="23"/>
      <c r="B224" s="23"/>
      <c r="C224" s="70"/>
      <c r="D224" s="71"/>
      <c r="E224" s="71"/>
      <c r="F224" s="71"/>
      <c r="G224" s="72"/>
      <c r="H224" s="72"/>
      <c r="I224" s="72"/>
      <c r="J224" s="72"/>
      <c r="K224" s="71"/>
      <c r="L224" s="71"/>
      <c r="M224" s="72"/>
      <c r="N224" s="72"/>
      <c r="O224" s="72"/>
      <c r="P224" s="72"/>
      <c r="Q224" s="73"/>
      <c r="R224" s="71"/>
      <c r="S224" s="71"/>
      <c r="T224" s="72"/>
      <c r="U224" s="72"/>
      <c r="V224" s="72"/>
      <c r="W224" s="72"/>
      <c r="X224" s="75"/>
      <c r="Y224" s="75"/>
      <c r="AG224" s="1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</row>
    <row r="225" spans="1:63" s="67" customFormat="1">
      <c r="A225" s="23"/>
      <c r="B225" s="23"/>
      <c r="C225" s="70"/>
      <c r="D225" s="71"/>
      <c r="E225" s="71"/>
      <c r="F225" s="71"/>
      <c r="G225" s="72"/>
      <c r="H225" s="72"/>
      <c r="I225" s="72"/>
      <c r="J225" s="72"/>
      <c r="K225" s="71"/>
      <c r="L225" s="71"/>
      <c r="M225" s="72"/>
      <c r="N225" s="72"/>
      <c r="O225" s="72"/>
      <c r="P225" s="72"/>
      <c r="Q225" s="73"/>
      <c r="R225" s="71"/>
      <c r="S225" s="71"/>
      <c r="T225" s="72"/>
      <c r="U225" s="72"/>
      <c r="V225" s="72"/>
      <c r="W225" s="72"/>
      <c r="X225" s="75"/>
      <c r="Y225" s="75"/>
      <c r="AG225" s="1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</row>
    <row r="226" spans="1:63" s="67" customFormat="1">
      <c r="A226" s="23"/>
      <c r="B226" s="23"/>
      <c r="C226" s="70"/>
      <c r="D226" s="71"/>
      <c r="E226" s="71"/>
      <c r="F226" s="71"/>
      <c r="G226" s="72"/>
      <c r="H226" s="72"/>
      <c r="I226" s="72"/>
      <c r="J226" s="72"/>
      <c r="K226" s="71"/>
      <c r="L226" s="71"/>
      <c r="M226" s="72"/>
      <c r="N226" s="72"/>
      <c r="O226" s="72"/>
      <c r="P226" s="72"/>
      <c r="Q226" s="73"/>
      <c r="R226" s="71"/>
      <c r="S226" s="71"/>
      <c r="T226" s="72"/>
      <c r="U226" s="72"/>
      <c r="V226" s="72"/>
      <c r="W226" s="72"/>
      <c r="X226" s="75"/>
      <c r="Y226" s="75"/>
      <c r="AG226" s="1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</row>
    <row r="227" spans="1:63" s="67" customFormat="1">
      <c r="A227" s="23"/>
      <c r="B227" s="23"/>
      <c r="C227" s="70"/>
      <c r="D227" s="71"/>
      <c r="E227" s="71"/>
      <c r="F227" s="71"/>
      <c r="G227" s="72"/>
      <c r="H227" s="72"/>
      <c r="I227" s="72"/>
      <c r="J227" s="72"/>
      <c r="K227" s="71"/>
      <c r="L227" s="71"/>
      <c r="M227" s="72"/>
      <c r="N227" s="72"/>
      <c r="O227" s="72"/>
      <c r="P227" s="72"/>
      <c r="Q227" s="73"/>
      <c r="R227" s="71"/>
      <c r="S227" s="71"/>
      <c r="T227" s="72"/>
      <c r="U227" s="72"/>
      <c r="V227" s="72"/>
      <c r="W227" s="72"/>
      <c r="X227" s="75"/>
      <c r="Y227" s="75"/>
      <c r="AG227" s="1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</row>
    <row r="228" spans="1:63" s="67" customFormat="1">
      <c r="A228" s="23"/>
      <c r="B228" s="23"/>
      <c r="C228" s="70"/>
      <c r="D228" s="71"/>
      <c r="E228" s="71"/>
      <c r="F228" s="71"/>
      <c r="G228" s="72"/>
      <c r="H228" s="72"/>
      <c r="I228" s="72"/>
      <c r="J228" s="72"/>
      <c r="K228" s="71"/>
      <c r="L228" s="71"/>
      <c r="M228" s="72"/>
      <c r="N228" s="72"/>
      <c r="O228" s="72"/>
      <c r="P228" s="72"/>
      <c r="Q228" s="73"/>
      <c r="R228" s="71"/>
      <c r="S228" s="71"/>
      <c r="T228" s="72"/>
      <c r="U228" s="72"/>
      <c r="V228" s="72"/>
      <c r="W228" s="72"/>
      <c r="X228" s="75"/>
      <c r="Y228" s="75"/>
      <c r="AG228" s="1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</row>
    <row r="229" spans="1:63" s="67" customFormat="1">
      <c r="A229" s="23"/>
      <c r="B229" s="23"/>
      <c r="C229" s="70"/>
      <c r="D229" s="71"/>
      <c r="E229" s="71"/>
      <c r="F229" s="71"/>
      <c r="G229" s="72"/>
      <c r="H229" s="72"/>
      <c r="I229" s="72"/>
      <c r="J229" s="72"/>
      <c r="K229" s="71"/>
      <c r="L229" s="71"/>
      <c r="M229" s="72"/>
      <c r="N229" s="72"/>
      <c r="O229" s="72"/>
      <c r="P229" s="72"/>
      <c r="Q229" s="73"/>
      <c r="R229" s="71"/>
      <c r="S229" s="71"/>
      <c r="T229" s="72"/>
      <c r="U229" s="72"/>
      <c r="V229" s="72"/>
      <c r="W229" s="72"/>
      <c r="X229" s="75"/>
      <c r="Y229" s="75"/>
      <c r="AG229" s="1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</row>
    <row r="230" spans="1:63" s="67" customFormat="1">
      <c r="A230" s="23"/>
      <c r="B230" s="23"/>
      <c r="C230" s="70"/>
      <c r="D230" s="71"/>
      <c r="E230" s="71"/>
      <c r="F230" s="71"/>
      <c r="G230" s="72"/>
      <c r="H230" s="72"/>
      <c r="I230" s="72"/>
      <c r="J230" s="72"/>
      <c r="K230" s="71"/>
      <c r="L230" s="71"/>
      <c r="M230" s="72"/>
      <c r="N230" s="72"/>
      <c r="O230" s="72"/>
      <c r="P230" s="72"/>
      <c r="Q230" s="73"/>
      <c r="R230" s="71"/>
      <c r="S230" s="71"/>
      <c r="T230" s="72"/>
      <c r="U230" s="72"/>
      <c r="V230" s="72"/>
      <c r="W230" s="72"/>
      <c r="X230" s="75"/>
      <c r="Y230" s="75"/>
      <c r="AG230" s="1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</row>
    <row r="231" spans="1:63" s="67" customFormat="1">
      <c r="A231" s="23"/>
      <c r="B231" s="23"/>
      <c r="C231" s="70"/>
      <c r="D231" s="71"/>
      <c r="E231" s="71"/>
      <c r="F231" s="71"/>
      <c r="G231" s="72"/>
      <c r="H231" s="72"/>
      <c r="I231" s="72"/>
      <c r="J231" s="72"/>
      <c r="K231" s="71"/>
      <c r="L231" s="71"/>
      <c r="M231" s="72"/>
      <c r="N231" s="72"/>
      <c r="O231" s="72"/>
      <c r="P231" s="72"/>
      <c r="Q231" s="73"/>
      <c r="R231" s="71"/>
      <c r="S231" s="71"/>
      <c r="T231" s="72"/>
      <c r="U231" s="72"/>
      <c r="V231" s="72"/>
      <c r="W231" s="72"/>
      <c r="X231" s="75"/>
      <c r="Y231" s="75"/>
      <c r="AG231" s="1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</row>
    <row r="232" spans="1:63" s="67" customFormat="1">
      <c r="A232" s="23"/>
      <c r="B232" s="23"/>
      <c r="C232" s="70"/>
      <c r="D232" s="71"/>
      <c r="E232" s="71"/>
      <c r="F232" s="71"/>
      <c r="G232" s="72"/>
      <c r="H232" s="72"/>
      <c r="I232" s="72"/>
      <c r="J232" s="72"/>
      <c r="K232" s="71"/>
      <c r="L232" s="71"/>
      <c r="M232" s="72"/>
      <c r="N232" s="72"/>
      <c r="O232" s="72"/>
      <c r="P232" s="72"/>
      <c r="Q232" s="73"/>
      <c r="R232" s="71"/>
      <c r="S232" s="71"/>
      <c r="T232" s="72"/>
      <c r="U232" s="72"/>
      <c r="V232" s="72"/>
      <c r="W232" s="72"/>
      <c r="X232" s="75"/>
      <c r="Y232" s="75"/>
      <c r="AG232" s="1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</row>
    <row r="233" spans="1:63" s="67" customFormat="1">
      <c r="A233" s="23"/>
      <c r="B233" s="23"/>
      <c r="C233" s="70"/>
      <c r="D233" s="71"/>
      <c r="E233" s="71"/>
      <c r="F233" s="71"/>
      <c r="G233" s="72"/>
      <c r="H233" s="72"/>
      <c r="I233" s="72"/>
      <c r="J233" s="72"/>
      <c r="K233" s="71"/>
      <c r="L233" s="71"/>
      <c r="M233" s="72"/>
      <c r="N233" s="72"/>
      <c r="O233" s="72"/>
      <c r="P233" s="72"/>
      <c r="Q233" s="73"/>
      <c r="R233" s="71"/>
      <c r="S233" s="71"/>
      <c r="T233" s="72"/>
      <c r="U233" s="72"/>
      <c r="V233" s="72"/>
      <c r="W233" s="72"/>
      <c r="X233" s="75"/>
      <c r="Y233" s="75"/>
      <c r="AG233" s="1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</row>
    <row r="234" spans="1:63" s="67" customFormat="1">
      <c r="A234" s="23"/>
      <c r="B234" s="23"/>
      <c r="C234" s="70"/>
      <c r="D234" s="71"/>
      <c r="E234" s="71"/>
      <c r="F234" s="71"/>
      <c r="G234" s="72"/>
      <c r="H234" s="72"/>
      <c r="I234" s="72"/>
      <c r="J234" s="72"/>
      <c r="K234" s="71"/>
      <c r="L234" s="71"/>
      <c r="M234" s="72"/>
      <c r="N234" s="72"/>
      <c r="O234" s="72"/>
      <c r="P234" s="72"/>
      <c r="Q234" s="73"/>
      <c r="R234" s="71"/>
      <c r="S234" s="71"/>
      <c r="T234" s="72"/>
      <c r="U234" s="72"/>
      <c r="V234" s="72"/>
      <c r="W234" s="72"/>
      <c r="X234" s="75"/>
      <c r="Y234" s="75"/>
      <c r="AG234" s="1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</row>
    <row r="235" spans="1:63" s="67" customFormat="1">
      <c r="A235" s="23"/>
      <c r="B235" s="23"/>
      <c r="C235" s="70"/>
      <c r="D235" s="71"/>
      <c r="E235" s="71"/>
      <c r="F235" s="71"/>
      <c r="G235" s="72"/>
      <c r="H235" s="72"/>
      <c r="I235" s="72"/>
      <c r="J235" s="72"/>
      <c r="K235" s="71"/>
      <c r="L235" s="71"/>
      <c r="M235" s="72"/>
      <c r="N235" s="72"/>
      <c r="O235" s="72"/>
      <c r="P235" s="72"/>
      <c r="Q235" s="73"/>
      <c r="R235" s="71"/>
      <c r="S235" s="71"/>
      <c r="T235" s="72"/>
      <c r="U235" s="72"/>
      <c r="V235" s="72"/>
      <c r="W235" s="72"/>
      <c r="X235" s="75"/>
      <c r="Y235" s="75"/>
      <c r="AG235" s="1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</row>
    <row r="236" spans="1:63" s="67" customFormat="1">
      <c r="A236" s="23"/>
      <c r="B236" s="23"/>
      <c r="C236" s="70"/>
      <c r="D236" s="71"/>
      <c r="E236" s="71"/>
      <c r="F236" s="71"/>
      <c r="G236" s="72"/>
      <c r="H236" s="72"/>
      <c r="I236" s="72"/>
      <c r="J236" s="72"/>
      <c r="K236" s="71"/>
      <c r="L236" s="71"/>
      <c r="M236" s="72"/>
      <c r="N236" s="72"/>
      <c r="O236" s="72"/>
      <c r="P236" s="72"/>
      <c r="Q236" s="73"/>
      <c r="R236" s="71"/>
      <c r="S236" s="71"/>
      <c r="T236" s="72"/>
      <c r="U236" s="72"/>
      <c r="V236" s="72"/>
      <c r="W236" s="72"/>
      <c r="X236" s="75"/>
      <c r="Y236" s="75"/>
      <c r="AG236" s="1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</row>
    <row r="237" spans="1:63" s="67" customFormat="1">
      <c r="A237" s="23"/>
      <c r="B237" s="23"/>
      <c r="C237" s="70"/>
      <c r="D237" s="71"/>
      <c r="E237" s="71"/>
      <c r="F237" s="71"/>
      <c r="G237" s="72"/>
      <c r="H237" s="72"/>
      <c r="I237" s="72"/>
      <c r="J237" s="72"/>
      <c r="K237" s="71"/>
      <c r="L237" s="71"/>
      <c r="M237" s="72"/>
      <c r="N237" s="72"/>
      <c r="O237" s="72"/>
      <c r="P237" s="72"/>
      <c r="Q237" s="73"/>
      <c r="R237" s="71"/>
      <c r="S237" s="71"/>
      <c r="T237" s="72"/>
      <c r="U237" s="72"/>
      <c r="V237" s="72"/>
      <c r="W237" s="72"/>
      <c r="X237" s="75"/>
      <c r="Y237" s="75"/>
      <c r="AG237" s="1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</row>
    <row r="238" spans="1:63" s="67" customFormat="1">
      <c r="A238" s="23"/>
      <c r="B238" s="23"/>
      <c r="C238" s="70"/>
      <c r="D238" s="71"/>
      <c r="E238" s="71"/>
      <c r="F238" s="71"/>
      <c r="G238" s="72"/>
      <c r="H238" s="72"/>
      <c r="I238" s="72"/>
      <c r="J238" s="72"/>
      <c r="K238" s="71"/>
      <c r="L238" s="71"/>
      <c r="M238" s="72"/>
      <c r="N238" s="72"/>
      <c r="O238" s="72"/>
      <c r="P238" s="72"/>
      <c r="Q238" s="73"/>
      <c r="R238" s="71"/>
      <c r="S238" s="71"/>
      <c r="T238" s="72"/>
      <c r="U238" s="72"/>
      <c r="V238" s="72"/>
      <c r="W238" s="72"/>
      <c r="X238" s="75"/>
      <c r="Y238" s="75"/>
      <c r="AG238" s="1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</row>
    <row r="239" spans="1:63" s="67" customFormat="1">
      <c r="A239" s="23"/>
      <c r="B239" s="23"/>
      <c r="C239" s="70"/>
      <c r="D239" s="71"/>
      <c r="E239" s="71"/>
      <c r="F239" s="71"/>
      <c r="G239" s="72"/>
      <c r="H239" s="72"/>
      <c r="I239" s="72"/>
      <c r="J239" s="72"/>
      <c r="K239" s="71"/>
      <c r="L239" s="71"/>
      <c r="M239" s="72"/>
      <c r="N239" s="72"/>
      <c r="O239" s="72"/>
      <c r="P239" s="72"/>
      <c r="Q239" s="73"/>
      <c r="R239" s="71"/>
      <c r="S239" s="71"/>
      <c r="T239" s="72"/>
      <c r="U239" s="72"/>
      <c r="V239" s="72"/>
      <c r="W239" s="72"/>
      <c r="X239" s="75"/>
      <c r="Y239" s="75"/>
      <c r="AG239" s="1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</row>
    <row r="240" spans="1:63" s="67" customFormat="1">
      <c r="A240" s="23"/>
      <c r="B240" s="23"/>
      <c r="C240" s="70"/>
      <c r="D240" s="71"/>
      <c r="E240" s="71"/>
      <c r="F240" s="71"/>
      <c r="G240" s="72"/>
      <c r="H240" s="72"/>
      <c r="I240" s="72"/>
      <c r="J240" s="72"/>
      <c r="K240" s="71"/>
      <c r="L240" s="71"/>
      <c r="M240" s="72"/>
      <c r="N240" s="72"/>
      <c r="O240" s="72"/>
      <c r="P240" s="72"/>
      <c r="Q240" s="73"/>
      <c r="R240" s="71"/>
      <c r="S240" s="71"/>
      <c r="T240" s="72"/>
      <c r="U240" s="72"/>
      <c r="V240" s="72"/>
      <c r="W240" s="72"/>
      <c r="X240" s="75"/>
      <c r="Y240" s="75"/>
      <c r="AG240" s="1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</row>
    <row r="241" spans="1:63" s="67" customFormat="1">
      <c r="A241" s="23"/>
      <c r="B241" s="23"/>
      <c r="C241" s="70"/>
      <c r="D241" s="71"/>
      <c r="E241" s="71"/>
      <c r="F241" s="71"/>
      <c r="G241" s="72"/>
      <c r="H241" s="72"/>
      <c r="I241" s="72"/>
      <c r="J241" s="72"/>
      <c r="K241" s="71"/>
      <c r="L241" s="71"/>
      <c r="M241" s="72"/>
      <c r="N241" s="72"/>
      <c r="O241" s="72"/>
      <c r="P241" s="72"/>
      <c r="Q241" s="73"/>
      <c r="R241" s="71"/>
      <c r="S241" s="71"/>
      <c r="T241" s="72"/>
      <c r="U241" s="72"/>
      <c r="V241" s="72"/>
      <c r="W241" s="72"/>
      <c r="X241" s="75"/>
      <c r="Y241" s="75"/>
      <c r="AG241" s="1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</row>
    <row r="242" spans="1:63" s="67" customFormat="1">
      <c r="A242" s="23"/>
      <c r="B242" s="23"/>
      <c r="C242" s="70"/>
      <c r="D242" s="71"/>
      <c r="E242" s="71"/>
      <c r="F242" s="71"/>
      <c r="G242" s="72"/>
      <c r="H242" s="72"/>
      <c r="I242" s="72"/>
      <c r="J242" s="72"/>
      <c r="K242" s="71"/>
      <c r="L242" s="71"/>
      <c r="M242" s="72"/>
      <c r="N242" s="72"/>
      <c r="O242" s="72"/>
      <c r="P242" s="72"/>
      <c r="Q242" s="73"/>
      <c r="R242" s="71"/>
      <c r="S242" s="71"/>
      <c r="T242" s="72"/>
      <c r="U242" s="72"/>
      <c r="V242" s="72"/>
      <c r="W242" s="72"/>
      <c r="X242" s="75"/>
      <c r="Y242" s="75"/>
      <c r="AG242" s="1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</row>
    <row r="243" spans="1:63" s="67" customFormat="1">
      <c r="A243" s="23"/>
      <c r="B243" s="23"/>
      <c r="C243" s="70"/>
      <c r="D243" s="71"/>
      <c r="E243" s="71"/>
      <c r="F243" s="71"/>
      <c r="G243" s="72"/>
      <c r="H243" s="72"/>
      <c r="I243" s="72"/>
      <c r="J243" s="72"/>
      <c r="K243" s="71"/>
      <c r="L243" s="71"/>
      <c r="M243" s="72"/>
      <c r="N243" s="72"/>
      <c r="O243" s="72"/>
      <c r="P243" s="72"/>
      <c r="Q243" s="73"/>
      <c r="R243" s="71"/>
      <c r="S243" s="71"/>
      <c r="T243" s="72"/>
      <c r="U243" s="72"/>
      <c r="V243" s="72"/>
      <c r="W243" s="72"/>
      <c r="X243" s="75"/>
      <c r="Y243" s="75"/>
      <c r="AG243" s="1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</row>
    <row r="244" spans="1:63" s="67" customFormat="1">
      <c r="A244" s="23"/>
      <c r="B244" s="23"/>
      <c r="C244" s="70"/>
      <c r="D244" s="71"/>
      <c r="E244" s="71"/>
      <c r="F244" s="71"/>
      <c r="G244" s="72"/>
      <c r="H244" s="72"/>
      <c r="I244" s="72"/>
      <c r="J244" s="72"/>
      <c r="K244" s="71"/>
      <c r="L244" s="71"/>
      <c r="M244" s="72"/>
      <c r="N244" s="72"/>
      <c r="O244" s="72"/>
      <c r="P244" s="72"/>
      <c r="Q244" s="73"/>
      <c r="R244" s="71"/>
      <c r="S244" s="71"/>
      <c r="T244" s="72"/>
      <c r="U244" s="72"/>
      <c r="V244" s="72"/>
      <c r="W244" s="72"/>
      <c r="X244" s="75"/>
      <c r="Y244" s="75"/>
      <c r="AG244" s="1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</row>
    <row r="245" spans="1:63" s="67" customFormat="1">
      <c r="A245" s="23"/>
      <c r="B245" s="23"/>
      <c r="C245" s="70"/>
      <c r="D245" s="71"/>
      <c r="E245" s="71"/>
      <c r="F245" s="71"/>
      <c r="G245" s="72"/>
      <c r="H245" s="72"/>
      <c r="I245" s="72"/>
      <c r="J245" s="72"/>
      <c r="K245" s="71"/>
      <c r="L245" s="71"/>
      <c r="M245" s="72"/>
      <c r="N245" s="72"/>
      <c r="O245" s="72"/>
      <c r="P245" s="72"/>
      <c r="Q245" s="73"/>
      <c r="R245" s="71"/>
      <c r="S245" s="71"/>
      <c r="T245" s="72"/>
      <c r="U245" s="72"/>
      <c r="V245" s="72"/>
      <c r="W245" s="72"/>
      <c r="X245" s="75"/>
      <c r="Y245" s="75"/>
      <c r="AG245" s="1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</row>
    <row r="246" spans="1:63" s="67" customFormat="1">
      <c r="A246" s="23"/>
      <c r="B246" s="23"/>
      <c r="C246" s="70"/>
      <c r="D246" s="71"/>
      <c r="E246" s="71"/>
      <c r="F246" s="71"/>
      <c r="G246" s="72"/>
      <c r="H246" s="72"/>
      <c r="I246" s="72"/>
      <c r="J246" s="72"/>
      <c r="K246" s="71"/>
      <c r="L246" s="71"/>
      <c r="M246" s="72"/>
      <c r="N246" s="72"/>
      <c r="O246" s="72"/>
      <c r="P246" s="72"/>
      <c r="Q246" s="73"/>
      <c r="R246" s="71"/>
      <c r="S246" s="71"/>
      <c r="T246" s="72"/>
      <c r="U246" s="72"/>
      <c r="V246" s="72"/>
      <c r="W246" s="72"/>
      <c r="X246" s="75"/>
      <c r="Y246" s="75"/>
      <c r="AG246" s="1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</row>
    <row r="247" spans="1:63" s="67" customFormat="1">
      <c r="A247" s="23"/>
      <c r="B247" s="23"/>
      <c r="C247" s="70"/>
      <c r="D247" s="71"/>
      <c r="E247" s="71"/>
      <c r="F247" s="71"/>
      <c r="G247" s="72"/>
      <c r="H247" s="72"/>
      <c r="I247" s="72"/>
      <c r="J247" s="72"/>
      <c r="K247" s="71"/>
      <c r="L247" s="71"/>
      <c r="M247" s="72"/>
      <c r="N247" s="72"/>
      <c r="O247" s="72"/>
      <c r="P247" s="72"/>
      <c r="Q247" s="73"/>
      <c r="R247" s="71"/>
      <c r="S247" s="71"/>
      <c r="T247" s="72"/>
      <c r="U247" s="72"/>
      <c r="V247" s="72"/>
      <c r="W247" s="72"/>
      <c r="X247" s="75"/>
      <c r="Y247" s="75"/>
      <c r="AG247" s="1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</row>
    <row r="248" spans="1:63" s="67" customFormat="1">
      <c r="A248" s="23"/>
      <c r="B248" s="23"/>
      <c r="C248" s="70"/>
      <c r="D248" s="71"/>
      <c r="E248" s="71"/>
      <c r="F248" s="71"/>
      <c r="G248" s="72"/>
      <c r="H248" s="72"/>
      <c r="I248" s="72"/>
      <c r="J248" s="72"/>
      <c r="K248" s="71"/>
      <c r="L248" s="71"/>
      <c r="M248" s="72"/>
      <c r="N248" s="72"/>
      <c r="O248" s="72"/>
      <c r="P248" s="72"/>
      <c r="Q248" s="73"/>
      <c r="R248" s="71"/>
      <c r="S248" s="71"/>
      <c r="T248" s="72"/>
      <c r="U248" s="72"/>
      <c r="V248" s="72"/>
      <c r="W248" s="72"/>
      <c r="X248" s="75"/>
      <c r="Y248" s="75"/>
      <c r="AG248" s="1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</row>
    <row r="249" spans="1:63" s="67" customFormat="1">
      <c r="A249" s="23"/>
      <c r="B249" s="23"/>
      <c r="C249" s="70"/>
      <c r="D249" s="71"/>
      <c r="E249" s="71"/>
      <c r="F249" s="71"/>
      <c r="G249" s="72"/>
      <c r="H249" s="72"/>
      <c r="I249" s="72"/>
      <c r="J249" s="72"/>
      <c r="K249" s="71"/>
      <c r="L249" s="71"/>
      <c r="M249" s="72"/>
      <c r="N249" s="72"/>
      <c r="O249" s="72"/>
      <c r="P249" s="72"/>
      <c r="Q249" s="73"/>
      <c r="R249" s="71"/>
      <c r="S249" s="71"/>
      <c r="T249" s="72"/>
      <c r="U249" s="72"/>
      <c r="V249" s="72"/>
      <c r="W249" s="72"/>
      <c r="X249" s="75"/>
      <c r="Y249" s="75"/>
      <c r="AG249" s="1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</row>
    <row r="250" spans="1:63" s="67" customFormat="1">
      <c r="A250" s="23"/>
      <c r="B250" s="23"/>
      <c r="C250" s="70"/>
      <c r="D250" s="71"/>
      <c r="E250" s="71"/>
      <c r="F250" s="71"/>
      <c r="G250" s="72"/>
      <c r="H250" s="72"/>
      <c r="I250" s="72"/>
      <c r="J250" s="72"/>
      <c r="K250" s="71"/>
      <c r="L250" s="71"/>
      <c r="M250" s="72"/>
      <c r="N250" s="72"/>
      <c r="O250" s="72"/>
      <c r="P250" s="72"/>
      <c r="Q250" s="73"/>
      <c r="R250" s="71"/>
      <c r="S250" s="71"/>
      <c r="T250" s="72"/>
      <c r="U250" s="72"/>
      <c r="V250" s="72"/>
      <c r="W250" s="72"/>
      <c r="X250" s="75"/>
      <c r="Y250" s="75"/>
      <c r="AG250" s="1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</row>
    <row r="251" spans="1:63" s="67" customFormat="1">
      <c r="A251" s="23"/>
      <c r="B251" s="23"/>
      <c r="C251" s="70"/>
      <c r="D251" s="71"/>
      <c r="E251" s="71"/>
      <c r="F251" s="71"/>
      <c r="G251" s="72"/>
      <c r="H251" s="72"/>
      <c r="I251" s="72"/>
      <c r="J251" s="72"/>
      <c r="K251" s="71"/>
      <c r="L251" s="71"/>
      <c r="M251" s="72"/>
      <c r="N251" s="72"/>
      <c r="O251" s="72"/>
      <c r="P251" s="72"/>
      <c r="Q251" s="73"/>
      <c r="R251" s="71"/>
      <c r="S251" s="71"/>
      <c r="T251" s="72"/>
      <c r="U251" s="72"/>
      <c r="V251" s="72"/>
      <c r="W251" s="72"/>
      <c r="X251" s="75"/>
      <c r="Y251" s="75"/>
      <c r="AG251" s="1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</row>
    <row r="252" spans="1:63" s="67" customFormat="1">
      <c r="A252" s="23"/>
      <c r="B252" s="23"/>
      <c r="C252" s="70"/>
      <c r="D252" s="71"/>
      <c r="E252" s="71"/>
      <c r="F252" s="71"/>
      <c r="G252" s="72"/>
      <c r="H252" s="72"/>
      <c r="I252" s="72"/>
      <c r="J252" s="72"/>
      <c r="K252" s="71"/>
      <c r="L252" s="71"/>
      <c r="M252" s="72"/>
      <c r="N252" s="72"/>
      <c r="O252" s="72"/>
      <c r="P252" s="72"/>
      <c r="Q252" s="73"/>
      <c r="R252" s="71"/>
      <c r="S252" s="71"/>
      <c r="T252" s="72"/>
      <c r="U252" s="72"/>
      <c r="V252" s="72"/>
      <c r="W252" s="72"/>
      <c r="X252" s="75"/>
      <c r="Y252" s="75"/>
      <c r="AG252" s="1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</row>
    <row r="253" spans="1:63" s="67" customFormat="1">
      <c r="A253" s="23"/>
      <c r="B253" s="23"/>
      <c r="C253" s="70"/>
      <c r="D253" s="71"/>
      <c r="E253" s="71"/>
      <c r="F253" s="71"/>
      <c r="G253" s="72"/>
      <c r="H253" s="72"/>
      <c r="I253" s="72"/>
      <c r="J253" s="72"/>
      <c r="K253" s="71"/>
      <c r="L253" s="71"/>
      <c r="M253" s="72"/>
      <c r="N253" s="72"/>
      <c r="O253" s="72"/>
      <c r="P253" s="72"/>
      <c r="Q253" s="73"/>
      <c r="R253" s="71"/>
      <c r="S253" s="71"/>
      <c r="T253" s="72"/>
      <c r="U253" s="72"/>
      <c r="V253" s="72"/>
      <c r="W253" s="72"/>
      <c r="X253" s="75"/>
      <c r="Y253" s="75"/>
      <c r="AG253" s="1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</row>
    <row r="254" spans="1:63" s="67" customFormat="1">
      <c r="A254" s="23"/>
      <c r="B254" s="23"/>
      <c r="C254" s="70"/>
      <c r="D254" s="71"/>
      <c r="E254" s="71"/>
      <c r="F254" s="71"/>
      <c r="G254" s="72"/>
      <c r="H254" s="72"/>
      <c r="I254" s="72"/>
      <c r="J254" s="72"/>
      <c r="K254" s="71"/>
      <c r="L254" s="71"/>
      <c r="M254" s="72"/>
      <c r="N254" s="72"/>
      <c r="O254" s="72"/>
      <c r="P254" s="72"/>
      <c r="Q254" s="73"/>
      <c r="R254" s="71"/>
      <c r="S254" s="71"/>
      <c r="T254" s="72"/>
      <c r="U254" s="72"/>
      <c r="V254" s="72"/>
      <c r="W254" s="72"/>
      <c r="X254" s="75"/>
      <c r="Y254" s="75"/>
      <c r="AG254" s="1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</row>
    <row r="255" spans="1:63" s="67" customFormat="1">
      <c r="A255" s="23"/>
      <c r="B255" s="23"/>
      <c r="C255" s="70"/>
      <c r="D255" s="71"/>
      <c r="E255" s="71"/>
      <c r="F255" s="71"/>
      <c r="G255" s="72"/>
      <c r="H255" s="72"/>
      <c r="I255" s="72"/>
      <c r="J255" s="72"/>
      <c r="K255" s="71"/>
      <c r="L255" s="71"/>
      <c r="M255" s="72"/>
      <c r="N255" s="72"/>
      <c r="O255" s="72"/>
      <c r="P255" s="72"/>
      <c r="Q255" s="73"/>
      <c r="R255" s="71"/>
      <c r="S255" s="71"/>
      <c r="T255" s="72"/>
      <c r="U255" s="72"/>
      <c r="V255" s="72"/>
      <c r="W255" s="72"/>
      <c r="X255" s="75"/>
      <c r="Y255" s="75"/>
      <c r="AG255" s="1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</row>
    <row r="256" spans="1:63" s="67" customFormat="1">
      <c r="A256" s="23"/>
      <c r="B256" s="23"/>
      <c r="C256" s="70"/>
      <c r="D256" s="71"/>
      <c r="E256" s="71"/>
      <c r="F256" s="71"/>
      <c r="G256" s="72"/>
      <c r="H256" s="72"/>
      <c r="I256" s="72"/>
      <c r="J256" s="72"/>
      <c r="K256" s="71"/>
      <c r="L256" s="71"/>
      <c r="M256" s="72"/>
      <c r="N256" s="72"/>
      <c r="O256" s="72"/>
      <c r="P256" s="72"/>
      <c r="Q256" s="73"/>
      <c r="R256" s="71"/>
      <c r="S256" s="71"/>
      <c r="T256" s="72"/>
      <c r="U256" s="72"/>
      <c r="V256" s="72"/>
      <c r="W256" s="72"/>
      <c r="X256" s="75"/>
      <c r="Y256" s="75"/>
      <c r="AG256" s="1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</row>
    <row r="257" spans="1:63" s="67" customFormat="1">
      <c r="A257" s="23"/>
      <c r="B257" s="23"/>
      <c r="C257" s="70"/>
      <c r="D257" s="71"/>
      <c r="E257" s="71"/>
      <c r="F257" s="71"/>
      <c r="G257" s="72"/>
      <c r="H257" s="72"/>
      <c r="I257" s="72"/>
      <c r="J257" s="72"/>
      <c r="K257" s="71"/>
      <c r="L257" s="71"/>
      <c r="M257" s="72"/>
      <c r="N257" s="72"/>
      <c r="O257" s="72"/>
      <c r="P257" s="72"/>
      <c r="Q257" s="73"/>
      <c r="R257" s="71"/>
      <c r="S257" s="71"/>
      <c r="T257" s="72"/>
      <c r="U257" s="72"/>
      <c r="V257" s="72"/>
      <c r="W257" s="72"/>
      <c r="X257" s="75"/>
      <c r="Y257" s="75"/>
      <c r="AG257" s="1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</row>
    <row r="258" spans="1:63" s="67" customFormat="1">
      <c r="A258" s="23"/>
      <c r="B258" s="23"/>
      <c r="C258" s="70"/>
      <c r="D258" s="71"/>
      <c r="E258" s="71"/>
      <c r="F258" s="71"/>
      <c r="G258" s="72"/>
      <c r="H258" s="72"/>
      <c r="I258" s="72"/>
      <c r="J258" s="72"/>
      <c r="K258" s="71"/>
      <c r="L258" s="71"/>
      <c r="M258" s="72"/>
      <c r="N258" s="72"/>
      <c r="O258" s="72"/>
      <c r="P258" s="72"/>
      <c r="Q258" s="73"/>
      <c r="R258" s="71"/>
      <c r="S258" s="71"/>
      <c r="T258" s="72"/>
      <c r="U258" s="72"/>
      <c r="V258" s="72"/>
      <c r="W258" s="72"/>
      <c r="X258" s="75"/>
      <c r="Y258" s="75"/>
      <c r="AG258" s="1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</row>
    <row r="259" spans="1:63" s="67" customFormat="1">
      <c r="A259" s="23"/>
      <c r="B259" s="23"/>
      <c r="C259" s="70"/>
      <c r="D259" s="71"/>
      <c r="E259" s="71"/>
      <c r="F259" s="71"/>
      <c r="G259" s="72"/>
      <c r="H259" s="72"/>
      <c r="I259" s="72"/>
      <c r="J259" s="72"/>
      <c r="K259" s="71"/>
      <c r="L259" s="71"/>
      <c r="M259" s="72"/>
      <c r="N259" s="72"/>
      <c r="O259" s="72"/>
      <c r="P259" s="72"/>
      <c r="Q259" s="73"/>
      <c r="R259" s="71"/>
      <c r="S259" s="71"/>
      <c r="T259" s="72"/>
      <c r="U259" s="72"/>
      <c r="V259" s="72"/>
      <c r="W259" s="72"/>
      <c r="X259" s="75"/>
      <c r="Y259" s="75"/>
      <c r="AG259" s="1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</row>
    <row r="260" spans="1:63" s="67" customFormat="1">
      <c r="A260" s="23"/>
      <c r="B260" s="23"/>
      <c r="C260" s="70"/>
      <c r="D260" s="71"/>
      <c r="E260" s="71"/>
      <c r="F260" s="71"/>
      <c r="G260" s="72"/>
      <c r="H260" s="72"/>
      <c r="I260" s="72"/>
      <c r="J260" s="72"/>
      <c r="K260" s="71"/>
      <c r="L260" s="71"/>
      <c r="M260" s="72"/>
      <c r="N260" s="72"/>
      <c r="O260" s="72"/>
      <c r="P260" s="72"/>
      <c r="Q260" s="73"/>
      <c r="R260" s="71"/>
      <c r="S260" s="71"/>
      <c r="T260" s="72"/>
      <c r="U260" s="72"/>
      <c r="V260" s="72"/>
      <c r="W260" s="72"/>
      <c r="X260" s="75"/>
      <c r="Y260" s="75"/>
      <c r="AG260" s="1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</row>
    <row r="261" spans="1:63" s="67" customFormat="1">
      <c r="A261" s="23"/>
      <c r="B261" s="23"/>
      <c r="C261" s="70"/>
      <c r="D261" s="71"/>
      <c r="E261" s="71"/>
      <c r="F261" s="71"/>
      <c r="G261" s="72"/>
      <c r="H261" s="72"/>
      <c r="I261" s="72"/>
      <c r="J261" s="72"/>
      <c r="K261" s="71"/>
      <c r="L261" s="71"/>
      <c r="M261" s="72"/>
      <c r="N261" s="72"/>
      <c r="O261" s="72"/>
      <c r="P261" s="72"/>
      <c r="Q261" s="73"/>
      <c r="R261" s="71"/>
      <c r="S261" s="71"/>
      <c r="T261" s="72"/>
      <c r="U261" s="72"/>
      <c r="V261" s="72"/>
      <c r="W261" s="72"/>
      <c r="X261" s="75"/>
      <c r="Y261" s="75"/>
      <c r="AG261" s="1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</row>
    <row r="262" spans="1:63" s="67" customFormat="1">
      <c r="A262" s="23"/>
      <c r="B262" s="23"/>
      <c r="C262" s="70"/>
      <c r="D262" s="71"/>
      <c r="E262" s="71"/>
      <c r="F262" s="71"/>
      <c r="G262" s="72"/>
      <c r="H262" s="72"/>
      <c r="I262" s="72"/>
      <c r="J262" s="72"/>
      <c r="K262" s="71"/>
      <c r="L262" s="71"/>
      <c r="M262" s="72"/>
      <c r="N262" s="72"/>
      <c r="O262" s="72"/>
      <c r="P262" s="72"/>
      <c r="Q262" s="73"/>
      <c r="R262" s="71"/>
      <c r="S262" s="71"/>
      <c r="T262" s="72"/>
      <c r="U262" s="72"/>
      <c r="V262" s="72"/>
      <c r="W262" s="72"/>
      <c r="X262" s="75"/>
      <c r="Y262" s="75"/>
      <c r="AG262" s="1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</row>
    <row r="263" spans="1:63" s="67" customFormat="1">
      <c r="A263" s="23"/>
      <c r="B263" s="23"/>
      <c r="C263" s="70"/>
      <c r="D263" s="71"/>
      <c r="E263" s="71"/>
      <c r="F263" s="71"/>
      <c r="G263" s="72"/>
      <c r="H263" s="72"/>
      <c r="I263" s="72"/>
      <c r="J263" s="72"/>
      <c r="K263" s="71"/>
      <c r="L263" s="71"/>
      <c r="M263" s="72"/>
      <c r="N263" s="72"/>
      <c r="O263" s="72"/>
      <c r="P263" s="72"/>
      <c r="Q263" s="73"/>
      <c r="R263" s="71"/>
      <c r="S263" s="71"/>
      <c r="T263" s="72"/>
      <c r="U263" s="72"/>
      <c r="V263" s="72"/>
      <c r="W263" s="72"/>
      <c r="X263" s="75"/>
      <c r="Y263" s="75"/>
      <c r="AG263" s="1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</row>
    <row r="264" spans="1:63" s="67" customFormat="1">
      <c r="A264" s="23"/>
      <c r="B264" s="23"/>
      <c r="C264" s="70"/>
      <c r="D264" s="71"/>
      <c r="E264" s="71"/>
      <c r="F264" s="71"/>
      <c r="G264" s="72"/>
      <c r="H264" s="72"/>
      <c r="I264" s="72"/>
      <c r="J264" s="72"/>
      <c r="K264" s="71"/>
      <c r="L264" s="71"/>
      <c r="M264" s="72"/>
      <c r="N264" s="72"/>
      <c r="O264" s="72"/>
      <c r="P264" s="72"/>
      <c r="Q264" s="73"/>
      <c r="R264" s="71"/>
      <c r="S264" s="71"/>
      <c r="T264" s="72"/>
      <c r="U264" s="72"/>
      <c r="V264" s="72"/>
      <c r="W264" s="72"/>
      <c r="X264" s="75"/>
      <c r="Y264" s="75"/>
      <c r="AG264" s="1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</row>
    <row r="265" spans="1:63" s="67" customFormat="1">
      <c r="A265" s="23"/>
      <c r="B265" s="23"/>
      <c r="C265" s="70"/>
      <c r="D265" s="71"/>
      <c r="E265" s="71"/>
      <c r="F265" s="71"/>
      <c r="G265" s="72"/>
      <c r="H265" s="72"/>
      <c r="I265" s="72"/>
      <c r="J265" s="72"/>
      <c r="K265" s="71"/>
      <c r="L265" s="71"/>
      <c r="M265" s="72"/>
      <c r="N265" s="72"/>
      <c r="O265" s="72"/>
      <c r="P265" s="72"/>
      <c r="Q265" s="73"/>
      <c r="R265" s="71"/>
      <c r="S265" s="71"/>
      <c r="T265" s="72"/>
      <c r="U265" s="72"/>
      <c r="V265" s="72"/>
      <c r="W265" s="72"/>
      <c r="X265" s="75"/>
      <c r="Y265" s="75"/>
      <c r="AG265" s="1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</row>
    <row r="266" spans="1:63" s="67" customFormat="1">
      <c r="A266" s="23"/>
      <c r="B266" s="23"/>
      <c r="C266" s="70"/>
      <c r="D266" s="71"/>
      <c r="E266" s="71"/>
      <c r="F266" s="71"/>
      <c r="G266" s="72"/>
      <c r="H266" s="72"/>
      <c r="I266" s="72"/>
      <c r="J266" s="72"/>
      <c r="K266" s="71"/>
      <c r="L266" s="71"/>
      <c r="M266" s="72"/>
      <c r="N266" s="72"/>
      <c r="O266" s="72"/>
      <c r="P266" s="72"/>
      <c r="Q266" s="73"/>
      <c r="R266" s="71"/>
      <c r="S266" s="71"/>
      <c r="T266" s="72"/>
      <c r="U266" s="72"/>
      <c r="V266" s="72"/>
      <c r="W266" s="72"/>
      <c r="X266" s="75"/>
      <c r="Y266" s="75"/>
      <c r="AG266" s="1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</row>
    <row r="267" spans="1:63" s="67" customFormat="1">
      <c r="A267" s="23"/>
      <c r="B267" s="23"/>
      <c r="C267" s="70"/>
      <c r="D267" s="71"/>
      <c r="E267" s="71"/>
      <c r="F267" s="71"/>
      <c r="G267" s="72"/>
      <c r="H267" s="72"/>
      <c r="I267" s="72"/>
      <c r="J267" s="72"/>
      <c r="K267" s="71"/>
      <c r="L267" s="71"/>
      <c r="M267" s="72"/>
      <c r="N267" s="72"/>
      <c r="O267" s="72"/>
      <c r="P267" s="72"/>
      <c r="Q267" s="73"/>
      <c r="R267" s="71"/>
      <c r="S267" s="71"/>
      <c r="T267" s="72"/>
      <c r="U267" s="72"/>
      <c r="V267" s="72"/>
      <c r="W267" s="72"/>
      <c r="X267" s="75"/>
      <c r="Y267" s="75"/>
      <c r="AG267" s="1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</row>
    <row r="268" spans="1:63" s="67" customFormat="1">
      <c r="A268" s="23"/>
      <c r="B268" s="23"/>
      <c r="C268" s="70"/>
      <c r="D268" s="71"/>
      <c r="E268" s="71"/>
      <c r="F268" s="71"/>
      <c r="G268" s="72"/>
      <c r="H268" s="72"/>
      <c r="I268" s="72"/>
      <c r="J268" s="72"/>
      <c r="K268" s="71"/>
      <c r="L268" s="71"/>
      <c r="M268" s="72"/>
      <c r="N268" s="72"/>
      <c r="O268" s="72"/>
      <c r="P268" s="72"/>
      <c r="Q268" s="73"/>
      <c r="R268" s="71"/>
      <c r="S268" s="71"/>
      <c r="T268" s="72"/>
      <c r="U268" s="72"/>
      <c r="V268" s="72"/>
      <c r="W268" s="72"/>
      <c r="X268" s="75"/>
      <c r="Y268" s="75"/>
      <c r="AG268" s="1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</row>
    <row r="269" spans="1:63" s="67" customFormat="1">
      <c r="A269" s="23"/>
      <c r="B269" s="23"/>
      <c r="C269" s="70"/>
      <c r="D269" s="71"/>
      <c r="E269" s="71"/>
      <c r="F269" s="71"/>
      <c r="G269" s="72"/>
      <c r="H269" s="72"/>
      <c r="I269" s="72"/>
      <c r="J269" s="72"/>
      <c r="K269" s="71"/>
      <c r="L269" s="71"/>
      <c r="M269" s="72"/>
      <c r="N269" s="72"/>
      <c r="O269" s="72"/>
      <c r="P269" s="72"/>
      <c r="Q269" s="73"/>
      <c r="R269" s="71"/>
      <c r="S269" s="71"/>
      <c r="T269" s="72"/>
      <c r="U269" s="72"/>
      <c r="V269" s="72"/>
      <c r="W269" s="72"/>
      <c r="X269" s="75"/>
      <c r="Y269" s="75"/>
      <c r="AG269" s="1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</row>
    <row r="270" spans="1:63" s="67" customFormat="1">
      <c r="A270" s="23"/>
      <c r="B270" s="23"/>
      <c r="C270" s="70"/>
      <c r="D270" s="71"/>
      <c r="E270" s="71"/>
      <c r="F270" s="71"/>
      <c r="G270" s="72"/>
      <c r="H270" s="72"/>
      <c r="I270" s="72"/>
      <c r="J270" s="72"/>
      <c r="K270" s="71"/>
      <c r="L270" s="71"/>
      <c r="M270" s="72"/>
      <c r="N270" s="72"/>
      <c r="O270" s="72"/>
      <c r="P270" s="72"/>
      <c r="Q270" s="73"/>
      <c r="R270" s="71"/>
      <c r="S270" s="71"/>
      <c r="T270" s="72"/>
      <c r="U270" s="72"/>
      <c r="V270" s="72"/>
      <c r="W270" s="72"/>
      <c r="X270" s="75"/>
      <c r="Y270" s="75"/>
      <c r="AG270" s="1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</row>
    <row r="271" spans="1:63" s="67" customFormat="1">
      <c r="A271" s="23"/>
      <c r="B271" s="23"/>
      <c r="C271" s="70"/>
      <c r="D271" s="71"/>
      <c r="E271" s="71"/>
      <c r="F271" s="71"/>
      <c r="G271" s="72"/>
      <c r="H271" s="72"/>
      <c r="I271" s="72"/>
      <c r="J271" s="72"/>
      <c r="K271" s="71"/>
      <c r="L271" s="71"/>
      <c r="M271" s="72"/>
      <c r="N271" s="72"/>
      <c r="O271" s="72"/>
      <c r="P271" s="72"/>
      <c r="Q271" s="73"/>
      <c r="R271" s="71"/>
      <c r="S271" s="71"/>
      <c r="T271" s="72"/>
      <c r="U271" s="72"/>
      <c r="V271" s="72"/>
      <c r="W271" s="72"/>
      <c r="X271" s="75"/>
      <c r="Y271" s="75"/>
      <c r="AG271" s="1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</row>
    <row r="272" spans="1:63" s="67" customFormat="1">
      <c r="A272" s="23"/>
      <c r="B272" s="23"/>
      <c r="C272" s="70"/>
      <c r="D272" s="71"/>
      <c r="E272" s="71"/>
      <c r="F272" s="71"/>
      <c r="G272" s="72"/>
      <c r="H272" s="72"/>
      <c r="I272" s="72"/>
      <c r="J272" s="72"/>
      <c r="K272" s="71"/>
      <c r="L272" s="71"/>
      <c r="M272" s="72"/>
      <c r="N272" s="72"/>
      <c r="O272" s="72"/>
      <c r="P272" s="72"/>
      <c r="Q272" s="73"/>
      <c r="R272" s="71"/>
      <c r="S272" s="71"/>
      <c r="T272" s="72"/>
      <c r="U272" s="72"/>
      <c r="V272" s="72"/>
      <c r="W272" s="72"/>
      <c r="X272" s="75"/>
      <c r="Y272" s="75"/>
      <c r="AG272" s="1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</row>
    <row r="273" spans="1:63" s="67" customFormat="1">
      <c r="A273" s="23"/>
      <c r="B273" s="23"/>
      <c r="C273" s="70"/>
      <c r="D273" s="71"/>
      <c r="E273" s="71"/>
      <c r="F273" s="71"/>
      <c r="G273" s="72"/>
      <c r="H273" s="72"/>
      <c r="I273" s="72"/>
      <c r="J273" s="72"/>
      <c r="K273" s="71"/>
      <c r="L273" s="71"/>
      <c r="M273" s="72"/>
      <c r="N273" s="72"/>
      <c r="O273" s="72"/>
      <c r="P273" s="72"/>
      <c r="Q273" s="73"/>
      <c r="R273" s="71"/>
      <c r="S273" s="71"/>
      <c r="T273" s="72"/>
      <c r="U273" s="72"/>
      <c r="V273" s="72"/>
      <c r="W273" s="72"/>
      <c r="X273" s="75"/>
      <c r="Y273" s="75"/>
      <c r="AG273" s="1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</row>
    <row r="274" spans="1:63" s="67" customFormat="1">
      <c r="A274" s="23"/>
      <c r="B274" s="23"/>
      <c r="C274" s="70"/>
      <c r="D274" s="71"/>
      <c r="E274" s="71"/>
      <c r="F274" s="71"/>
      <c r="G274" s="72"/>
      <c r="H274" s="72"/>
      <c r="I274" s="72"/>
      <c r="J274" s="72"/>
      <c r="K274" s="71"/>
      <c r="L274" s="71"/>
      <c r="M274" s="72"/>
      <c r="N274" s="72"/>
      <c r="O274" s="72"/>
      <c r="P274" s="72"/>
      <c r="Q274" s="73"/>
      <c r="R274" s="71"/>
      <c r="S274" s="71"/>
      <c r="T274" s="72"/>
      <c r="U274" s="72"/>
      <c r="V274" s="72"/>
      <c r="W274" s="72"/>
      <c r="X274" s="75"/>
      <c r="Y274" s="75"/>
      <c r="AG274" s="1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</row>
    <row r="275" spans="1:63" s="67" customFormat="1">
      <c r="A275" s="23"/>
      <c r="B275" s="23"/>
      <c r="C275" s="70"/>
      <c r="D275" s="71"/>
      <c r="E275" s="71"/>
      <c r="F275" s="71"/>
      <c r="G275" s="72"/>
      <c r="H275" s="72"/>
      <c r="I275" s="72"/>
      <c r="J275" s="72"/>
      <c r="K275" s="71"/>
      <c r="L275" s="71"/>
      <c r="M275" s="72"/>
      <c r="N275" s="72"/>
      <c r="O275" s="72"/>
      <c r="P275" s="72"/>
      <c r="Q275" s="73"/>
      <c r="R275" s="71"/>
      <c r="S275" s="71"/>
      <c r="T275" s="72"/>
      <c r="U275" s="72"/>
      <c r="V275" s="72"/>
      <c r="W275" s="72"/>
      <c r="X275" s="75"/>
      <c r="Y275" s="75"/>
      <c r="AG275" s="1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</row>
    <row r="276" spans="1:63" s="67" customFormat="1">
      <c r="A276" s="23"/>
      <c r="B276" s="23"/>
      <c r="C276" s="70"/>
      <c r="D276" s="71"/>
      <c r="E276" s="71"/>
      <c r="F276" s="71"/>
      <c r="G276" s="72"/>
      <c r="H276" s="72"/>
      <c r="I276" s="72"/>
      <c r="J276" s="72"/>
      <c r="K276" s="71"/>
      <c r="L276" s="71"/>
      <c r="M276" s="72"/>
      <c r="N276" s="72"/>
      <c r="O276" s="72"/>
      <c r="P276" s="72"/>
      <c r="Q276" s="73"/>
      <c r="R276" s="71"/>
      <c r="S276" s="71"/>
      <c r="T276" s="72"/>
      <c r="U276" s="72"/>
      <c r="V276" s="72"/>
      <c r="W276" s="72"/>
      <c r="X276" s="75"/>
      <c r="Y276" s="75"/>
      <c r="AG276" s="1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</row>
    <row r="277" spans="1:63" s="67" customFormat="1">
      <c r="A277" s="23"/>
      <c r="B277" s="23"/>
      <c r="C277" s="70"/>
      <c r="D277" s="71"/>
      <c r="E277" s="71"/>
      <c r="F277" s="71"/>
      <c r="G277" s="72"/>
      <c r="H277" s="72"/>
      <c r="I277" s="72"/>
      <c r="J277" s="72"/>
      <c r="K277" s="71"/>
      <c r="L277" s="71"/>
      <c r="M277" s="72"/>
      <c r="N277" s="72"/>
      <c r="O277" s="72"/>
      <c r="P277" s="72"/>
      <c r="Q277" s="73"/>
      <c r="R277" s="71"/>
      <c r="S277" s="71"/>
      <c r="T277" s="72"/>
      <c r="U277" s="72"/>
      <c r="V277" s="72"/>
      <c r="W277" s="72"/>
      <c r="X277" s="75"/>
      <c r="Y277" s="75"/>
      <c r="AG277" s="1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</row>
    <row r="278" spans="1:63" s="67" customFormat="1">
      <c r="A278" s="23"/>
      <c r="B278" s="23"/>
      <c r="C278" s="70"/>
      <c r="D278" s="71"/>
      <c r="E278" s="71"/>
      <c r="F278" s="71"/>
      <c r="G278" s="72"/>
      <c r="H278" s="72"/>
      <c r="I278" s="72"/>
      <c r="J278" s="72"/>
      <c r="K278" s="71"/>
      <c r="L278" s="71"/>
      <c r="M278" s="72"/>
      <c r="N278" s="72"/>
      <c r="O278" s="72"/>
      <c r="P278" s="72"/>
      <c r="Q278" s="73"/>
      <c r="R278" s="71"/>
      <c r="S278" s="71"/>
      <c r="T278" s="72"/>
      <c r="U278" s="72"/>
      <c r="V278" s="72"/>
      <c r="W278" s="72"/>
      <c r="X278" s="75"/>
      <c r="Y278" s="75"/>
      <c r="AG278" s="1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</row>
    <row r="279" spans="1:63" s="67" customFormat="1">
      <c r="A279" s="23"/>
      <c r="B279" s="23"/>
      <c r="C279" s="70"/>
      <c r="D279" s="71"/>
      <c r="E279" s="71"/>
      <c r="F279" s="71"/>
      <c r="G279" s="72"/>
      <c r="H279" s="72"/>
      <c r="I279" s="72"/>
      <c r="J279" s="72"/>
      <c r="K279" s="71"/>
      <c r="L279" s="71"/>
      <c r="M279" s="72"/>
      <c r="N279" s="72"/>
      <c r="O279" s="72"/>
      <c r="P279" s="72"/>
      <c r="Q279" s="73"/>
      <c r="R279" s="71"/>
      <c r="S279" s="71"/>
      <c r="T279" s="72"/>
      <c r="U279" s="72"/>
      <c r="V279" s="72"/>
      <c r="W279" s="72"/>
      <c r="X279" s="75"/>
      <c r="Y279" s="75"/>
      <c r="AG279" s="1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</row>
    <row r="280" spans="1:63" s="67" customFormat="1">
      <c r="A280" s="23"/>
      <c r="B280" s="23"/>
      <c r="C280" s="70"/>
      <c r="D280" s="71"/>
      <c r="E280" s="71"/>
      <c r="F280" s="71"/>
      <c r="G280" s="72"/>
      <c r="H280" s="72"/>
      <c r="I280" s="72"/>
      <c r="J280" s="72"/>
      <c r="K280" s="71"/>
      <c r="L280" s="71"/>
      <c r="M280" s="72"/>
      <c r="N280" s="72"/>
      <c r="O280" s="72"/>
      <c r="P280" s="72"/>
      <c r="Q280" s="73"/>
      <c r="R280" s="71"/>
      <c r="S280" s="71"/>
      <c r="T280" s="72"/>
      <c r="U280" s="72"/>
      <c r="V280" s="72"/>
      <c r="W280" s="72"/>
      <c r="X280" s="75"/>
      <c r="Y280" s="75"/>
      <c r="AG280" s="1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</row>
    <row r="281" spans="1:63" s="67" customFormat="1">
      <c r="A281" s="23"/>
      <c r="B281" s="23"/>
      <c r="C281" s="70"/>
      <c r="D281" s="71"/>
      <c r="E281" s="71"/>
      <c r="F281" s="71"/>
      <c r="G281" s="72"/>
      <c r="H281" s="72"/>
      <c r="I281" s="72"/>
      <c r="J281" s="72"/>
      <c r="K281" s="71"/>
      <c r="L281" s="71"/>
      <c r="M281" s="72"/>
      <c r="N281" s="72"/>
      <c r="O281" s="72"/>
      <c r="P281" s="72"/>
      <c r="Q281" s="73"/>
      <c r="R281" s="71"/>
      <c r="S281" s="71"/>
      <c r="T281" s="72"/>
      <c r="U281" s="72"/>
      <c r="V281" s="72"/>
      <c r="W281" s="72"/>
      <c r="X281" s="75"/>
      <c r="Y281" s="75"/>
      <c r="AG281" s="1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</row>
    <row r="282" spans="1:63" s="67" customFormat="1">
      <c r="A282" s="23"/>
      <c r="B282" s="23"/>
      <c r="C282" s="70"/>
      <c r="D282" s="71"/>
      <c r="E282" s="71"/>
      <c r="F282" s="71"/>
      <c r="G282" s="72"/>
      <c r="H282" s="72"/>
      <c r="I282" s="72"/>
      <c r="J282" s="72"/>
      <c r="K282" s="71"/>
      <c r="L282" s="71"/>
      <c r="M282" s="72"/>
      <c r="N282" s="72"/>
      <c r="O282" s="72"/>
      <c r="P282" s="72"/>
      <c r="Q282" s="73"/>
      <c r="R282" s="71"/>
      <c r="S282" s="71"/>
      <c r="T282" s="72"/>
      <c r="U282" s="72"/>
      <c r="V282" s="72"/>
      <c r="W282" s="72"/>
      <c r="X282" s="75"/>
      <c r="Y282" s="75"/>
      <c r="AG282" s="1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</row>
    <row r="283" spans="1:63" s="67" customFormat="1">
      <c r="A283" s="23"/>
      <c r="B283" s="23"/>
      <c r="C283" s="70"/>
      <c r="D283" s="71"/>
      <c r="E283" s="71"/>
      <c r="F283" s="71"/>
      <c r="G283" s="72"/>
      <c r="H283" s="72"/>
      <c r="I283" s="72"/>
      <c r="J283" s="72"/>
      <c r="K283" s="71"/>
      <c r="L283" s="71"/>
      <c r="M283" s="72"/>
      <c r="N283" s="72"/>
      <c r="O283" s="72"/>
      <c r="P283" s="72"/>
      <c r="Q283" s="73"/>
      <c r="R283" s="71"/>
      <c r="S283" s="71"/>
      <c r="T283" s="72"/>
      <c r="U283" s="72"/>
      <c r="V283" s="72"/>
      <c r="W283" s="72"/>
      <c r="X283" s="75"/>
      <c r="Y283" s="75"/>
      <c r="AG283" s="1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</row>
    <row r="284" spans="1:63" s="67" customFormat="1">
      <c r="A284" s="23"/>
      <c r="B284" s="23"/>
      <c r="C284" s="70"/>
      <c r="D284" s="71"/>
      <c r="E284" s="71"/>
      <c r="F284" s="71"/>
      <c r="G284" s="72"/>
      <c r="H284" s="72"/>
      <c r="I284" s="72"/>
      <c r="J284" s="72"/>
      <c r="K284" s="71"/>
      <c r="L284" s="71"/>
      <c r="M284" s="72"/>
      <c r="N284" s="72"/>
      <c r="O284" s="72"/>
      <c r="P284" s="72"/>
      <c r="Q284" s="73"/>
      <c r="R284" s="71"/>
      <c r="S284" s="71"/>
      <c r="T284" s="72"/>
      <c r="U284" s="72"/>
      <c r="V284" s="72"/>
      <c r="W284" s="72"/>
      <c r="X284" s="75"/>
      <c r="Y284" s="75"/>
      <c r="AG284" s="1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</row>
    <row r="285" spans="1:63" s="67" customFormat="1">
      <c r="A285" s="23"/>
      <c r="B285" s="23"/>
      <c r="C285" s="70"/>
      <c r="D285" s="71"/>
      <c r="E285" s="71"/>
      <c r="F285" s="71"/>
      <c r="G285" s="72"/>
      <c r="H285" s="72"/>
      <c r="I285" s="72"/>
      <c r="J285" s="72"/>
      <c r="K285" s="71"/>
      <c r="L285" s="71"/>
      <c r="M285" s="72"/>
      <c r="N285" s="72"/>
      <c r="O285" s="72"/>
      <c r="P285" s="72"/>
      <c r="Q285" s="73"/>
      <c r="R285" s="71"/>
      <c r="S285" s="71"/>
      <c r="T285" s="72"/>
      <c r="U285" s="72"/>
      <c r="V285" s="72"/>
      <c r="W285" s="72"/>
      <c r="X285" s="75"/>
      <c r="Y285" s="75"/>
      <c r="AG285" s="1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</row>
    <row r="286" spans="1:63" s="67" customFormat="1">
      <c r="A286" s="23"/>
      <c r="B286" s="23"/>
      <c r="C286" s="70"/>
      <c r="D286" s="71"/>
      <c r="E286" s="71"/>
      <c r="F286" s="71"/>
      <c r="G286" s="72"/>
      <c r="H286" s="72"/>
      <c r="I286" s="72"/>
      <c r="J286" s="72"/>
      <c r="K286" s="71"/>
      <c r="L286" s="71"/>
      <c r="M286" s="72"/>
      <c r="N286" s="72"/>
      <c r="O286" s="72"/>
      <c r="P286" s="72"/>
      <c r="Q286" s="73"/>
      <c r="R286" s="71"/>
      <c r="S286" s="71"/>
      <c r="T286" s="72"/>
      <c r="U286" s="72"/>
      <c r="V286" s="72"/>
      <c r="W286" s="72"/>
      <c r="X286" s="75"/>
      <c r="Y286" s="75"/>
      <c r="AG286" s="1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</row>
    <row r="287" spans="1:63" s="67" customFormat="1">
      <c r="A287" s="23"/>
      <c r="B287" s="23"/>
      <c r="C287" s="70"/>
      <c r="D287" s="71"/>
      <c r="E287" s="71"/>
      <c r="F287" s="71"/>
      <c r="G287" s="72"/>
      <c r="H287" s="72"/>
      <c r="I287" s="72"/>
      <c r="J287" s="72"/>
      <c r="K287" s="71"/>
      <c r="L287" s="71"/>
      <c r="M287" s="72"/>
      <c r="N287" s="72"/>
      <c r="O287" s="72"/>
      <c r="P287" s="72"/>
      <c r="Q287" s="73"/>
      <c r="R287" s="71"/>
      <c r="S287" s="71"/>
      <c r="T287" s="72"/>
      <c r="U287" s="72"/>
      <c r="V287" s="72"/>
      <c r="W287" s="72"/>
      <c r="X287" s="75"/>
      <c r="Y287" s="75"/>
      <c r="AG287" s="1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</row>
    <row r="288" spans="1:63" s="67" customFormat="1">
      <c r="A288" s="23"/>
      <c r="B288" s="23"/>
      <c r="C288" s="70"/>
      <c r="D288" s="71"/>
      <c r="E288" s="71"/>
      <c r="F288" s="71"/>
      <c r="G288" s="72"/>
      <c r="H288" s="72"/>
      <c r="I288" s="72"/>
      <c r="J288" s="72"/>
      <c r="K288" s="71"/>
      <c r="L288" s="71"/>
      <c r="M288" s="72"/>
      <c r="N288" s="72"/>
      <c r="O288" s="72"/>
      <c r="P288" s="72"/>
      <c r="Q288" s="73"/>
      <c r="R288" s="71"/>
      <c r="S288" s="71"/>
      <c r="T288" s="72"/>
      <c r="U288" s="72"/>
      <c r="V288" s="72"/>
      <c r="W288" s="72"/>
      <c r="X288" s="75"/>
      <c r="Y288" s="75"/>
      <c r="AG288" s="1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</row>
    <row r="289" spans="1:63" s="67" customFormat="1">
      <c r="A289" s="23"/>
      <c r="B289" s="23"/>
      <c r="C289" s="70"/>
      <c r="D289" s="71"/>
      <c r="E289" s="71"/>
      <c r="F289" s="71"/>
      <c r="G289" s="72"/>
      <c r="H289" s="72"/>
      <c r="I289" s="72"/>
      <c r="J289" s="72"/>
      <c r="K289" s="71"/>
      <c r="L289" s="71"/>
      <c r="M289" s="72"/>
      <c r="N289" s="72"/>
      <c r="O289" s="72"/>
      <c r="P289" s="72"/>
      <c r="Q289" s="73"/>
      <c r="R289" s="71"/>
      <c r="S289" s="71"/>
      <c r="T289" s="72"/>
      <c r="U289" s="72"/>
      <c r="V289" s="72"/>
      <c r="W289" s="72"/>
      <c r="X289" s="75"/>
      <c r="Y289" s="75"/>
      <c r="AG289" s="1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</row>
    <row r="290" spans="1:63" s="67" customFormat="1">
      <c r="A290" s="23"/>
      <c r="B290" s="23"/>
      <c r="C290" s="70"/>
      <c r="D290" s="71"/>
      <c r="E290" s="71"/>
      <c r="F290" s="71"/>
      <c r="G290" s="72"/>
      <c r="H290" s="72"/>
      <c r="I290" s="72"/>
      <c r="J290" s="72"/>
      <c r="K290" s="71"/>
      <c r="L290" s="71"/>
      <c r="M290" s="72"/>
      <c r="N290" s="72"/>
      <c r="O290" s="72"/>
      <c r="P290" s="72"/>
      <c r="Q290" s="73"/>
      <c r="R290" s="71"/>
      <c r="S290" s="71"/>
      <c r="T290" s="72"/>
      <c r="U290" s="72"/>
      <c r="V290" s="72"/>
      <c r="W290" s="72"/>
      <c r="X290" s="75"/>
      <c r="Y290" s="75"/>
      <c r="AG290" s="1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</row>
    <row r="291" spans="1:63" s="67" customFormat="1">
      <c r="A291" s="23"/>
      <c r="B291" s="23"/>
      <c r="C291" s="70"/>
      <c r="D291" s="71"/>
      <c r="E291" s="71"/>
      <c r="F291" s="71"/>
      <c r="G291" s="72"/>
      <c r="H291" s="72"/>
      <c r="I291" s="72"/>
      <c r="J291" s="72"/>
      <c r="K291" s="71"/>
      <c r="L291" s="71"/>
      <c r="M291" s="72"/>
      <c r="N291" s="72"/>
      <c r="O291" s="72"/>
      <c r="P291" s="72"/>
      <c r="Q291" s="73"/>
      <c r="R291" s="71"/>
      <c r="S291" s="71"/>
      <c r="T291" s="72"/>
      <c r="U291" s="72"/>
      <c r="V291" s="72"/>
      <c r="W291" s="72"/>
      <c r="X291" s="75"/>
      <c r="Y291" s="75"/>
      <c r="AG291" s="1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</row>
    <row r="292" spans="1:63" s="67" customFormat="1">
      <c r="A292" s="23"/>
      <c r="B292" s="23"/>
      <c r="C292" s="70"/>
      <c r="D292" s="71"/>
      <c r="E292" s="71"/>
      <c r="F292" s="71"/>
      <c r="G292" s="72"/>
      <c r="H292" s="72"/>
      <c r="I292" s="72"/>
      <c r="J292" s="72"/>
      <c r="K292" s="71"/>
      <c r="L292" s="71"/>
      <c r="M292" s="72"/>
      <c r="N292" s="72"/>
      <c r="O292" s="72"/>
      <c r="P292" s="72"/>
      <c r="Q292" s="73"/>
      <c r="R292" s="71"/>
      <c r="S292" s="71"/>
      <c r="T292" s="72"/>
      <c r="U292" s="72"/>
      <c r="V292" s="72"/>
      <c r="W292" s="72"/>
      <c r="X292" s="75"/>
      <c r="Y292" s="75"/>
      <c r="AG292" s="1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</row>
    <row r="293" spans="1:63" s="67" customFormat="1">
      <c r="A293" s="23"/>
      <c r="B293" s="23"/>
      <c r="C293" s="70"/>
      <c r="D293" s="71"/>
      <c r="E293" s="71"/>
      <c r="F293" s="71"/>
      <c r="G293" s="72"/>
      <c r="H293" s="72"/>
      <c r="I293" s="72"/>
      <c r="J293" s="72"/>
      <c r="K293" s="71"/>
      <c r="L293" s="71"/>
      <c r="M293" s="72"/>
      <c r="N293" s="72"/>
      <c r="O293" s="72"/>
      <c r="P293" s="72"/>
      <c r="Q293" s="73"/>
      <c r="R293" s="71"/>
      <c r="S293" s="71"/>
      <c r="T293" s="72"/>
      <c r="U293" s="72"/>
      <c r="V293" s="72"/>
      <c r="W293" s="72"/>
      <c r="X293" s="75"/>
      <c r="Y293" s="75"/>
      <c r="AG293" s="1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</row>
    <row r="294" spans="1:63" s="67" customFormat="1">
      <c r="A294" s="23"/>
      <c r="B294" s="23"/>
      <c r="C294" s="70"/>
      <c r="D294" s="71"/>
      <c r="E294" s="71"/>
      <c r="F294" s="71"/>
      <c r="G294" s="72"/>
      <c r="H294" s="72"/>
      <c r="I294" s="72"/>
      <c r="J294" s="72"/>
      <c r="K294" s="71"/>
      <c r="L294" s="71"/>
      <c r="M294" s="72"/>
      <c r="N294" s="72"/>
      <c r="O294" s="72"/>
      <c r="P294" s="72"/>
      <c r="Q294" s="73"/>
      <c r="R294" s="71"/>
      <c r="S294" s="71"/>
      <c r="T294" s="72"/>
      <c r="U294" s="72"/>
      <c r="V294" s="72"/>
      <c r="W294" s="72"/>
      <c r="X294" s="75"/>
      <c r="Y294" s="75"/>
      <c r="AG294" s="1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</row>
    <row r="295" spans="1:63" s="67" customFormat="1">
      <c r="A295" s="23"/>
      <c r="B295" s="23"/>
      <c r="C295" s="70"/>
      <c r="D295" s="71"/>
      <c r="E295" s="71"/>
      <c r="F295" s="71"/>
      <c r="G295" s="72"/>
      <c r="H295" s="72"/>
      <c r="I295" s="72"/>
      <c r="J295" s="72"/>
      <c r="K295" s="71"/>
      <c r="L295" s="71"/>
      <c r="M295" s="72"/>
      <c r="N295" s="72"/>
      <c r="O295" s="72"/>
      <c r="P295" s="72"/>
      <c r="Q295" s="73"/>
      <c r="R295" s="71"/>
      <c r="S295" s="71"/>
      <c r="T295" s="72"/>
      <c r="U295" s="72"/>
      <c r="V295" s="72"/>
      <c r="W295" s="72"/>
      <c r="X295" s="75"/>
      <c r="Y295" s="75"/>
      <c r="AG295" s="1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</row>
    <row r="296" spans="1:63" s="67" customFormat="1">
      <c r="A296" s="23"/>
      <c r="B296" s="23"/>
      <c r="C296" s="70"/>
      <c r="D296" s="71"/>
      <c r="E296" s="71"/>
      <c r="F296" s="71"/>
      <c r="G296" s="72"/>
      <c r="H296" s="72"/>
      <c r="I296" s="72"/>
      <c r="J296" s="72"/>
      <c r="K296" s="71"/>
      <c r="L296" s="71"/>
      <c r="M296" s="72"/>
      <c r="N296" s="72"/>
      <c r="O296" s="72"/>
      <c r="P296" s="72"/>
      <c r="Q296" s="73"/>
      <c r="R296" s="71"/>
      <c r="S296" s="71"/>
      <c r="T296" s="72"/>
      <c r="U296" s="72"/>
      <c r="V296" s="72"/>
      <c r="W296" s="72"/>
      <c r="X296" s="75"/>
      <c r="Y296" s="75"/>
      <c r="AG296" s="1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</row>
    <row r="297" spans="1:63" s="67" customFormat="1">
      <c r="A297" s="23"/>
      <c r="B297" s="23"/>
      <c r="C297" s="70"/>
      <c r="D297" s="71"/>
      <c r="E297" s="71"/>
      <c r="F297" s="71"/>
      <c r="G297" s="72"/>
      <c r="H297" s="72"/>
      <c r="I297" s="72"/>
      <c r="J297" s="72"/>
      <c r="K297" s="71"/>
      <c r="L297" s="71"/>
      <c r="M297" s="72"/>
      <c r="N297" s="72"/>
      <c r="O297" s="72"/>
      <c r="P297" s="72"/>
      <c r="Q297" s="73"/>
      <c r="R297" s="71"/>
      <c r="S297" s="71"/>
      <c r="T297" s="72"/>
      <c r="U297" s="72"/>
      <c r="V297" s="72"/>
      <c r="W297" s="72"/>
      <c r="X297" s="75"/>
      <c r="Y297" s="75"/>
      <c r="AG297" s="1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</row>
    <row r="298" spans="1:63" s="67" customFormat="1">
      <c r="A298" s="23"/>
      <c r="B298" s="23"/>
      <c r="C298" s="70"/>
      <c r="D298" s="71"/>
      <c r="E298" s="71"/>
      <c r="F298" s="71"/>
      <c r="G298" s="72"/>
      <c r="H298" s="72"/>
      <c r="I298" s="72"/>
      <c r="J298" s="72"/>
      <c r="K298" s="71"/>
      <c r="L298" s="71"/>
      <c r="M298" s="72"/>
      <c r="N298" s="72"/>
      <c r="O298" s="72"/>
      <c r="P298" s="72"/>
      <c r="Q298" s="73"/>
      <c r="R298" s="71"/>
      <c r="S298" s="71"/>
      <c r="T298" s="72"/>
      <c r="U298" s="72"/>
      <c r="V298" s="72"/>
      <c r="W298" s="72"/>
      <c r="X298" s="75"/>
      <c r="Y298" s="75"/>
      <c r="AG298" s="1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</row>
    <row r="299" spans="1:63" s="67" customFormat="1">
      <c r="A299" s="23"/>
      <c r="B299" s="23"/>
      <c r="C299" s="70"/>
      <c r="D299" s="71"/>
      <c r="E299" s="71"/>
      <c r="F299" s="71"/>
      <c r="G299" s="72"/>
      <c r="H299" s="72"/>
      <c r="I299" s="72"/>
      <c r="J299" s="72"/>
      <c r="K299" s="71"/>
      <c r="L299" s="71"/>
      <c r="M299" s="72"/>
      <c r="N299" s="72"/>
      <c r="O299" s="72"/>
      <c r="P299" s="72"/>
      <c r="Q299" s="73"/>
      <c r="R299" s="71"/>
      <c r="S299" s="71"/>
      <c r="T299" s="72"/>
      <c r="U299" s="72"/>
      <c r="V299" s="72"/>
      <c r="W299" s="72"/>
      <c r="X299" s="75"/>
      <c r="Y299" s="75"/>
      <c r="AG299" s="1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</row>
    <row r="300" spans="1:63" s="67" customFormat="1">
      <c r="A300" s="23"/>
      <c r="B300" s="23"/>
      <c r="C300" s="70"/>
      <c r="D300" s="71"/>
      <c r="E300" s="71"/>
      <c r="F300" s="71"/>
      <c r="G300" s="72"/>
      <c r="H300" s="72"/>
      <c r="I300" s="72"/>
      <c r="J300" s="72"/>
      <c r="K300" s="71"/>
      <c r="L300" s="71"/>
      <c r="M300" s="72"/>
      <c r="N300" s="72"/>
      <c r="O300" s="72"/>
      <c r="P300" s="72"/>
      <c r="Q300" s="73"/>
      <c r="R300" s="71"/>
      <c r="S300" s="71"/>
      <c r="T300" s="72"/>
      <c r="U300" s="72"/>
      <c r="V300" s="72"/>
      <c r="W300" s="72"/>
      <c r="X300" s="75"/>
      <c r="Y300" s="75"/>
      <c r="AG300" s="1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</row>
    <row r="301" spans="1:63" s="67" customFormat="1">
      <c r="A301" s="23"/>
      <c r="B301" s="23"/>
      <c r="C301" s="70"/>
      <c r="D301" s="71"/>
      <c r="E301" s="71"/>
      <c r="F301" s="71"/>
      <c r="G301" s="72"/>
      <c r="H301" s="72"/>
      <c r="I301" s="72"/>
      <c r="J301" s="72"/>
      <c r="K301" s="71"/>
      <c r="L301" s="71"/>
      <c r="M301" s="72"/>
      <c r="N301" s="72"/>
      <c r="O301" s="72"/>
      <c r="P301" s="72"/>
      <c r="Q301" s="73"/>
      <c r="R301" s="71"/>
      <c r="S301" s="71"/>
      <c r="T301" s="72"/>
      <c r="U301" s="72"/>
      <c r="V301" s="72"/>
      <c r="W301" s="72"/>
      <c r="X301" s="75"/>
      <c r="Y301" s="75"/>
      <c r="AG301" s="1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</row>
    <row r="302" spans="1:63" s="67" customFormat="1">
      <c r="A302" s="23"/>
      <c r="B302" s="23"/>
      <c r="C302" s="70"/>
      <c r="D302" s="71"/>
      <c r="E302" s="71"/>
      <c r="F302" s="71"/>
      <c r="G302" s="72"/>
      <c r="H302" s="72"/>
      <c r="I302" s="72"/>
      <c r="J302" s="72"/>
      <c r="K302" s="71"/>
      <c r="L302" s="71"/>
      <c r="M302" s="72"/>
      <c r="N302" s="72"/>
      <c r="O302" s="72"/>
      <c r="P302" s="72"/>
      <c r="Q302" s="73"/>
      <c r="R302" s="71"/>
      <c r="S302" s="71"/>
      <c r="T302" s="72"/>
      <c r="U302" s="72"/>
      <c r="V302" s="72"/>
      <c r="W302" s="72"/>
      <c r="X302" s="75"/>
      <c r="Y302" s="75"/>
      <c r="AG302" s="1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</row>
    <row r="303" spans="1:63" s="67" customFormat="1">
      <c r="A303" s="23"/>
      <c r="B303" s="23"/>
      <c r="C303" s="70"/>
      <c r="D303" s="71"/>
      <c r="E303" s="71"/>
      <c r="F303" s="71"/>
      <c r="G303" s="72"/>
      <c r="H303" s="72"/>
      <c r="I303" s="72"/>
      <c r="J303" s="72"/>
      <c r="K303" s="71"/>
      <c r="L303" s="71"/>
      <c r="M303" s="72"/>
      <c r="N303" s="72"/>
      <c r="O303" s="72"/>
      <c r="P303" s="72"/>
      <c r="Q303" s="73"/>
      <c r="R303" s="71"/>
      <c r="S303" s="71"/>
      <c r="T303" s="72"/>
      <c r="U303" s="72"/>
      <c r="V303" s="72"/>
      <c r="W303" s="72"/>
      <c r="X303" s="75"/>
      <c r="Y303" s="75"/>
      <c r="AG303" s="1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</row>
    <row r="304" spans="1:63" s="67" customFormat="1">
      <c r="A304" s="23"/>
      <c r="B304" s="23"/>
      <c r="C304" s="70"/>
      <c r="D304" s="71"/>
      <c r="E304" s="71"/>
      <c r="F304" s="71"/>
      <c r="G304" s="72"/>
      <c r="H304" s="72"/>
      <c r="I304" s="72"/>
      <c r="J304" s="72"/>
      <c r="K304" s="71"/>
      <c r="L304" s="71"/>
      <c r="M304" s="72"/>
      <c r="N304" s="72"/>
      <c r="O304" s="72"/>
      <c r="P304" s="72"/>
      <c r="Q304" s="73"/>
      <c r="R304" s="71"/>
      <c r="S304" s="71"/>
      <c r="T304" s="72"/>
      <c r="U304" s="72"/>
      <c r="V304" s="72"/>
      <c r="W304" s="72"/>
      <c r="X304" s="75"/>
      <c r="Y304" s="75"/>
      <c r="AG304" s="1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</row>
    <row r="305" spans="1:63" s="67" customFormat="1">
      <c r="A305" s="23"/>
      <c r="B305" s="23"/>
      <c r="C305" s="70"/>
      <c r="D305" s="71"/>
      <c r="E305" s="71"/>
      <c r="F305" s="71"/>
      <c r="G305" s="72"/>
      <c r="H305" s="72"/>
      <c r="I305" s="72"/>
      <c r="J305" s="72"/>
      <c r="K305" s="71"/>
      <c r="L305" s="71"/>
      <c r="M305" s="72"/>
      <c r="N305" s="72"/>
      <c r="O305" s="72"/>
      <c r="P305" s="72"/>
      <c r="Q305" s="73"/>
      <c r="R305" s="71"/>
      <c r="S305" s="71"/>
      <c r="T305" s="72"/>
      <c r="U305" s="72"/>
      <c r="V305" s="72"/>
      <c r="W305" s="72"/>
      <c r="X305" s="75"/>
      <c r="Y305" s="75"/>
      <c r="AG305" s="1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</row>
    <row r="306" spans="1:63" s="67" customFormat="1">
      <c r="A306" s="23"/>
      <c r="B306" s="23"/>
      <c r="C306" s="70"/>
      <c r="D306" s="71"/>
      <c r="E306" s="71"/>
      <c r="F306" s="71"/>
      <c r="G306" s="72"/>
      <c r="H306" s="72"/>
      <c r="I306" s="72"/>
      <c r="J306" s="72"/>
      <c r="K306" s="71"/>
      <c r="L306" s="71"/>
      <c r="M306" s="72"/>
      <c r="N306" s="72"/>
      <c r="O306" s="72"/>
      <c r="P306" s="72"/>
      <c r="Q306" s="73"/>
      <c r="R306" s="71"/>
      <c r="S306" s="71"/>
      <c r="T306" s="72"/>
      <c r="U306" s="72"/>
      <c r="V306" s="72"/>
      <c r="W306" s="72"/>
      <c r="X306" s="75"/>
      <c r="Y306" s="75"/>
      <c r="AG306" s="1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</row>
    <row r="307" spans="1:63" s="67" customFormat="1">
      <c r="A307" s="23"/>
      <c r="B307" s="23"/>
      <c r="C307" s="70"/>
      <c r="D307" s="71"/>
      <c r="E307" s="71"/>
      <c r="F307" s="71"/>
      <c r="G307" s="72"/>
      <c r="H307" s="72"/>
      <c r="I307" s="72"/>
      <c r="J307" s="72"/>
      <c r="K307" s="71"/>
      <c r="L307" s="71"/>
      <c r="M307" s="72"/>
      <c r="N307" s="72"/>
      <c r="O307" s="72"/>
      <c r="P307" s="72"/>
      <c r="Q307" s="73"/>
      <c r="R307" s="71"/>
      <c r="S307" s="71"/>
      <c r="T307" s="72"/>
      <c r="U307" s="72"/>
      <c r="V307" s="72"/>
      <c r="W307" s="72"/>
      <c r="X307" s="75"/>
      <c r="Y307" s="75"/>
      <c r="AG307" s="1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</row>
    <row r="308" spans="1:63" s="67" customFormat="1">
      <c r="A308" s="23"/>
      <c r="B308" s="23"/>
      <c r="C308" s="70"/>
      <c r="D308" s="71"/>
      <c r="E308" s="71"/>
      <c r="F308" s="71"/>
      <c r="G308" s="72"/>
      <c r="H308" s="72"/>
      <c r="I308" s="72"/>
      <c r="J308" s="72"/>
      <c r="K308" s="71"/>
      <c r="L308" s="71"/>
      <c r="M308" s="72"/>
      <c r="N308" s="72"/>
      <c r="O308" s="72"/>
      <c r="P308" s="72"/>
      <c r="Q308" s="73"/>
      <c r="R308" s="71"/>
      <c r="S308" s="71"/>
      <c r="T308" s="72"/>
      <c r="U308" s="72"/>
      <c r="V308" s="72"/>
      <c r="W308" s="72"/>
      <c r="X308" s="75"/>
      <c r="Y308" s="75"/>
      <c r="AG308" s="1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</row>
    <row r="309" spans="1:63" s="67" customFormat="1">
      <c r="A309" s="23"/>
      <c r="B309" s="23"/>
      <c r="C309" s="70"/>
      <c r="D309" s="71"/>
      <c r="E309" s="71"/>
      <c r="F309" s="71"/>
      <c r="G309" s="72"/>
      <c r="H309" s="72"/>
      <c r="I309" s="72"/>
      <c r="J309" s="72"/>
      <c r="K309" s="71"/>
      <c r="L309" s="71"/>
      <c r="M309" s="72"/>
      <c r="N309" s="72"/>
      <c r="O309" s="72"/>
      <c r="P309" s="72"/>
      <c r="Q309" s="73"/>
      <c r="R309" s="71"/>
      <c r="S309" s="71"/>
      <c r="T309" s="72"/>
      <c r="U309" s="72"/>
      <c r="V309" s="72"/>
      <c r="W309" s="72"/>
      <c r="X309" s="75"/>
      <c r="Y309" s="75"/>
      <c r="AG309" s="1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</row>
    <row r="310" spans="1:63" s="67" customFormat="1">
      <c r="A310" s="23"/>
      <c r="B310" s="23"/>
      <c r="C310" s="70"/>
      <c r="D310" s="71"/>
      <c r="E310" s="71"/>
      <c r="F310" s="71"/>
      <c r="G310" s="72"/>
      <c r="H310" s="72"/>
      <c r="I310" s="72"/>
      <c r="J310" s="72"/>
      <c r="K310" s="71"/>
      <c r="L310" s="71"/>
      <c r="M310" s="72"/>
      <c r="N310" s="72"/>
      <c r="O310" s="72"/>
      <c r="P310" s="72"/>
      <c r="Q310" s="73"/>
      <c r="R310" s="71"/>
      <c r="S310" s="71"/>
      <c r="T310" s="72"/>
      <c r="U310" s="72"/>
      <c r="V310" s="72"/>
      <c r="W310" s="72"/>
      <c r="X310" s="75"/>
      <c r="Y310" s="75"/>
      <c r="AG310" s="1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</row>
    <row r="311" spans="1:63" s="67" customFormat="1">
      <c r="A311" s="23"/>
      <c r="B311" s="23"/>
      <c r="C311" s="70"/>
      <c r="D311" s="71"/>
      <c r="E311" s="71"/>
      <c r="F311" s="71"/>
      <c r="G311" s="72"/>
      <c r="H311" s="72"/>
      <c r="I311" s="72"/>
      <c r="J311" s="72"/>
      <c r="K311" s="71"/>
      <c r="L311" s="71"/>
      <c r="M311" s="72"/>
      <c r="N311" s="72"/>
      <c r="O311" s="72"/>
      <c r="P311" s="72"/>
      <c r="Q311" s="73"/>
      <c r="R311" s="71"/>
      <c r="S311" s="71"/>
      <c r="T311" s="72"/>
      <c r="U311" s="72"/>
      <c r="V311" s="72"/>
      <c r="W311" s="72"/>
      <c r="X311" s="75"/>
      <c r="Y311" s="75"/>
      <c r="AG311" s="1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</row>
    <row r="312" spans="1:63" s="67" customFormat="1">
      <c r="A312" s="23"/>
      <c r="B312" s="23"/>
      <c r="C312" s="70"/>
      <c r="D312" s="71"/>
      <c r="E312" s="71"/>
      <c r="F312" s="71"/>
      <c r="G312" s="72"/>
      <c r="H312" s="72"/>
      <c r="I312" s="72"/>
      <c r="J312" s="72"/>
      <c r="K312" s="71"/>
      <c r="L312" s="71"/>
      <c r="M312" s="72"/>
      <c r="N312" s="72"/>
      <c r="O312" s="72"/>
      <c r="P312" s="72"/>
      <c r="Q312" s="73"/>
      <c r="R312" s="71"/>
      <c r="S312" s="71"/>
      <c r="T312" s="72"/>
      <c r="U312" s="72"/>
      <c r="V312" s="72"/>
      <c r="W312" s="72"/>
      <c r="X312" s="75"/>
      <c r="Y312" s="75"/>
      <c r="AG312" s="1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</row>
    <row r="313" spans="1:63" s="67" customFormat="1">
      <c r="A313" s="23"/>
      <c r="B313" s="23"/>
      <c r="C313" s="70"/>
      <c r="D313" s="71"/>
      <c r="E313" s="71"/>
      <c r="F313" s="71"/>
      <c r="G313" s="72"/>
      <c r="H313" s="72"/>
      <c r="I313" s="72"/>
      <c r="J313" s="72"/>
      <c r="K313" s="71"/>
      <c r="L313" s="71"/>
      <c r="M313" s="72"/>
      <c r="N313" s="72"/>
      <c r="O313" s="72"/>
      <c r="P313" s="72"/>
      <c r="Q313" s="73"/>
      <c r="R313" s="71"/>
      <c r="S313" s="71"/>
      <c r="T313" s="72"/>
      <c r="U313" s="72"/>
      <c r="V313" s="72"/>
      <c r="W313" s="72"/>
      <c r="X313" s="75"/>
      <c r="Y313" s="75"/>
      <c r="AG313" s="1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</row>
    <row r="314" spans="1:63" s="67" customFormat="1">
      <c r="A314" s="23"/>
      <c r="B314" s="23"/>
      <c r="C314" s="70"/>
      <c r="D314" s="71"/>
      <c r="E314" s="71"/>
      <c r="F314" s="71"/>
      <c r="G314" s="72"/>
      <c r="H314" s="72"/>
      <c r="I314" s="72"/>
      <c r="J314" s="72"/>
      <c r="K314" s="71"/>
      <c r="L314" s="71"/>
      <c r="M314" s="72"/>
      <c r="N314" s="72"/>
      <c r="O314" s="72"/>
      <c r="P314" s="72"/>
      <c r="Q314" s="73"/>
      <c r="R314" s="71"/>
      <c r="S314" s="71"/>
      <c r="T314" s="72"/>
      <c r="U314" s="72"/>
      <c r="V314" s="72"/>
      <c r="W314" s="72"/>
      <c r="X314" s="75"/>
      <c r="Y314" s="75"/>
      <c r="AG314" s="1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</row>
    <row r="315" spans="1:63" s="67" customFormat="1">
      <c r="A315" s="23"/>
      <c r="B315" s="23"/>
      <c r="C315" s="70"/>
      <c r="D315" s="71"/>
      <c r="E315" s="71"/>
      <c r="F315" s="71"/>
      <c r="G315" s="72"/>
      <c r="H315" s="72"/>
      <c r="I315" s="72"/>
      <c r="J315" s="72"/>
      <c r="K315" s="71"/>
      <c r="L315" s="71"/>
      <c r="M315" s="72"/>
      <c r="N315" s="72"/>
      <c r="O315" s="72"/>
      <c r="P315" s="72"/>
      <c r="Q315" s="73"/>
      <c r="R315" s="71"/>
      <c r="S315" s="71"/>
      <c r="T315" s="72"/>
      <c r="U315" s="72"/>
      <c r="V315" s="72"/>
      <c r="W315" s="72"/>
      <c r="X315" s="75"/>
      <c r="Y315" s="75"/>
      <c r="AG315" s="1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</row>
    <row r="316" spans="1:63" s="67" customFormat="1">
      <c r="A316" s="23"/>
      <c r="B316" s="23"/>
      <c r="C316" s="70"/>
      <c r="D316" s="71"/>
      <c r="E316" s="71"/>
      <c r="F316" s="71"/>
      <c r="G316" s="72"/>
      <c r="H316" s="72"/>
      <c r="I316" s="72"/>
      <c r="J316" s="72"/>
      <c r="K316" s="71"/>
      <c r="L316" s="71"/>
      <c r="M316" s="72"/>
      <c r="N316" s="72"/>
      <c r="O316" s="72"/>
      <c r="P316" s="72"/>
      <c r="Q316" s="73"/>
      <c r="R316" s="71"/>
      <c r="S316" s="71"/>
      <c r="T316" s="72"/>
      <c r="U316" s="72"/>
      <c r="V316" s="72"/>
      <c r="W316" s="72"/>
      <c r="X316" s="75"/>
      <c r="Y316" s="75"/>
      <c r="AG316" s="1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</row>
    <row r="317" spans="1:63" s="67" customFormat="1">
      <c r="A317" s="23"/>
      <c r="B317" s="23"/>
      <c r="C317" s="70"/>
      <c r="D317" s="71"/>
      <c r="E317" s="71"/>
      <c r="F317" s="71"/>
      <c r="G317" s="72"/>
      <c r="H317" s="72"/>
      <c r="I317" s="72"/>
      <c r="J317" s="72"/>
      <c r="K317" s="71"/>
      <c r="L317" s="71"/>
      <c r="M317" s="72"/>
      <c r="N317" s="72"/>
      <c r="O317" s="72"/>
      <c r="P317" s="72"/>
      <c r="Q317" s="73"/>
      <c r="R317" s="71"/>
      <c r="S317" s="71"/>
      <c r="T317" s="72"/>
      <c r="U317" s="72"/>
      <c r="V317" s="72"/>
      <c r="W317" s="72"/>
      <c r="X317" s="75"/>
      <c r="Y317" s="75"/>
      <c r="AG317" s="1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</row>
    <row r="318" spans="1:63" s="67" customFormat="1">
      <c r="A318" s="23"/>
      <c r="B318" s="23"/>
      <c r="C318" s="70"/>
      <c r="D318" s="71"/>
      <c r="E318" s="71"/>
      <c r="F318" s="71"/>
      <c r="G318" s="72"/>
      <c r="H318" s="72"/>
      <c r="I318" s="72"/>
      <c r="J318" s="72"/>
      <c r="K318" s="71"/>
      <c r="L318" s="71"/>
      <c r="M318" s="72"/>
      <c r="N318" s="72"/>
      <c r="O318" s="72"/>
      <c r="P318" s="72"/>
      <c r="Q318" s="73"/>
      <c r="R318" s="71"/>
      <c r="S318" s="71"/>
      <c r="T318" s="72"/>
      <c r="U318" s="72"/>
      <c r="V318" s="72"/>
      <c r="W318" s="72"/>
      <c r="X318" s="75"/>
      <c r="Y318" s="75"/>
      <c r="AG318" s="1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</row>
    <row r="319" spans="1:63" s="67" customFormat="1">
      <c r="A319" s="23"/>
      <c r="B319" s="23"/>
      <c r="C319" s="70"/>
      <c r="D319" s="71"/>
      <c r="E319" s="71"/>
      <c r="F319" s="71"/>
      <c r="G319" s="72"/>
      <c r="H319" s="72"/>
      <c r="I319" s="72"/>
      <c r="J319" s="72"/>
      <c r="K319" s="71"/>
      <c r="L319" s="71"/>
      <c r="M319" s="72"/>
      <c r="N319" s="72"/>
      <c r="O319" s="72"/>
      <c r="P319" s="72"/>
      <c r="Q319" s="73"/>
      <c r="R319" s="71"/>
      <c r="S319" s="71"/>
      <c r="T319" s="72"/>
      <c r="U319" s="72"/>
      <c r="V319" s="72"/>
      <c r="W319" s="72"/>
      <c r="X319" s="75"/>
      <c r="Y319" s="75"/>
      <c r="AG319" s="1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</row>
    <row r="320" spans="1:63" s="67" customFormat="1">
      <c r="A320" s="23"/>
      <c r="B320" s="23"/>
      <c r="C320" s="70"/>
      <c r="D320" s="71"/>
      <c r="E320" s="71"/>
      <c r="F320" s="71"/>
      <c r="G320" s="72"/>
      <c r="H320" s="72"/>
      <c r="I320" s="72"/>
      <c r="J320" s="72"/>
      <c r="K320" s="71"/>
      <c r="L320" s="71"/>
      <c r="M320" s="72"/>
      <c r="N320" s="72"/>
      <c r="O320" s="72"/>
      <c r="P320" s="72"/>
      <c r="Q320" s="73"/>
      <c r="R320" s="71"/>
      <c r="S320" s="71"/>
      <c r="T320" s="72"/>
      <c r="U320" s="72"/>
      <c r="V320" s="72"/>
      <c r="W320" s="72"/>
      <c r="X320" s="75"/>
      <c r="Y320" s="75"/>
      <c r="AG320" s="1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</row>
    <row r="321" spans="1:63" s="67" customFormat="1">
      <c r="A321" s="23"/>
      <c r="B321" s="23"/>
      <c r="C321" s="70"/>
      <c r="D321" s="71"/>
      <c r="E321" s="71"/>
      <c r="F321" s="71"/>
      <c r="G321" s="72"/>
      <c r="H321" s="72"/>
      <c r="I321" s="72"/>
      <c r="J321" s="72"/>
      <c r="K321" s="71"/>
      <c r="L321" s="71"/>
      <c r="M321" s="72"/>
      <c r="N321" s="72"/>
      <c r="O321" s="72"/>
      <c r="P321" s="72"/>
      <c r="Q321" s="73"/>
      <c r="R321" s="71"/>
      <c r="S321" s="71"/>
      <c r="T321" s="72"/>
      <c r="U321" s="72"/>
      <c r="V321" s="72"/>
      <c r="W321" s="72"/>
      <c r="X321" s="75"/>
      <c r="Y321" s="75"/>
      <c r="AG321" s="1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</row>
    <row r="322" spans="1:63" s="67" customFormat="1">
      <c r="A322" s="23"/>
      <c r="B322" s="23"/>
      <c r="C322" s="70"/>
      <c r="D322" s="71"/>
      <c r="E322" s="71"/>
      <c r="F322" s="71"/>
      <c r="G322" s="72"/>
      <c r="H322" s="72"/>
      <c r="I322" s="72"/>
      <c r="J322" s="72"/>
      <c r="K322" s="71"/>
      <c r="L322" s="71"/>
      <c r="M322" s="72"/>
      <c r="N322" s="72"/>
      <c r="O322" s="72"/>
      <c r="P322" s="72"/>
      <c r="Q322" s="73"/>
      <c r="R322" s="71"/>
      <c r="S322" s="71"/>
      <c r="T322" s="72"/>
      <c r="U322" s="72"/>
      <c r="V322" s="72"/>
      <c r="W322" s="72"/>
      <c r="X322" s="75"/>
      <c r="Y322" s="75"/>
      <c r="AG322" s="1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</row>
    <row r="323" spans="1:63" s="67" customFormat="1">
      <c r="A323" s="23"/>
      <c r="B323" s="23"/>
      <c r="C323" s="70"/>
      <c r="D323" s="71"/>
      <c r="E323" s="71"/>
      <c r="F323" s="71"/>
      <c r="G323" s="72"/>
      <c r="H323" s="72"/>
      <c r="I323" s="72"/>
      <c r="J323" s="72"/>
      <c r="K323" s="71"/>
      <c r="L323" s="71"/>
      <c r="M323" s="72"/>
      <c r="N323" s="72"/>
      <c r="O323" s="72"/>
      <c r="P323" s="72"/>
      <c r="Q323" s="73"/>
      <c r="R323" s="71"/>
      <c r="S323" s="71"/>
      <c r="T323" s="72"/>
      <c r="U323" s="72"/>
      <c r="V323" s="72"/>
      <c r="W323" s="72"/>
      <c r="X323" s="75"/>
      <c r="Y323" s="75"/>
      <c r="AG323" s="1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</row>
    <row r="324" spans="1:63" s="67" customFormat="1">
      <c r="A324" s="23"/>
      <c r="B324" s="23"/>
      <c r="C324" s="70"/>
      <c r="D324" s="71"/>
      <c r="E324" s="71"/>
      <c r="F324" s="71"/>
      <c r="G324" s="72"/>
      <c r="H324" s="72"/>
      <c r="I324" s="72"/>
      <c r="J324" s="72"/>
      <c r="K324" s="71"/>
      <c r="L324" s="71"/>
      <c r="M324" s="72"/>
      <c r="N324" s="72"/>
      <c r="O324" s="72"/>
      <c r="P324" s="72"/>
      <c r="Q324" s="73"/>
      <c r="R324" s="71"/>
      <c r="S324" s="71"/>
      <c r="T324" s="72"/>
      <c r="U324" s="72"/>
      <c r="V324" s="72"/>
      <c r="W324" s="72"/>
      <c r="X324" s="75"/>
      <c r="Y324" s="75"/>
      <c r="AG324" s="1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</row>
    <row r="325" spans="1:63" s="67" customFormat="1">
      <c r="A325" s="23"/>
      <c r="B325" s="23"/>
      <c r="C325" s="70"/>
      <c r="D325" s="71"/>
      <c r="E325" s="71"/>
      <c r="F325" s="71"/>
      <c r="G325" s="72"/>
      <c r="H325" s="72"/>
      <c r="I325" s="72"/>
      <c r="J325" s="72"/>
      <c r="K325" s="71"/>
      <c r="L325" s="71"/>
      <c r="M325" s="72"/>
      <c r="N325" s="72"/>
      <c r="O325" s="72"/>
      <c r="P325" s="72"/>
      <c r="Q325" s="73"/>
      <c r="R325" s="71"/>
      <c r="S325" s="71"/>
      <c r="T325" s="72"/>
      <c r="U325" s="72"/>
      <c r="V325" s="72"/>
      <c r="W325" s="72"/>
      <c r="X325" s="75"/>
      <c r="Y325" s="75"/>
      <c r="AG325" s="1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</row>
    <row r="326" spans="1:63" s="67" customFormat="1">
      <c r="A326" s="23"/>
      <c r="B326" s="23"/>
      <c r="C326" s="70"/>
      <c r="D326" s="71"/>
      <c r="E326" s="71"/>
      <c r="F326" s="71"/>
      <c r="G326" s="72"/>
      <c r="H326" s="72"/>
      <c r="I326" s="72"/>
      <c r="J326" s="72"/>
      <c r="K326" s="71"/>
      <c r="L326" s="71"/>
      <c r="M326" s="72"/>
      <c r="N326" s="72"/>
      <c r="O326" s="72"/>
      <c r="P326" s="72"/>
      <c r="Q326" s="73"/>
      <c r="R326" s="71"/>
      <c r="S326" s="71"/>
      <c r="T326" s="72"/>
      <c r="U326" s="72"/>
      <c r="V326" s="72"/>
      <c r="W326" s="72"/>
      <c r="X326" s="75"/>
      <c r="Y326" s="75"/>
      <c r="AG326" s="1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</row>
    <row r="327" spans="1:63" s="67" customFormat="1">
      <c r="A327" s="23"/>
      <c r="B327" s="23"/>
      <c r="C327" s="70"/>
      <c r="D327" s="71"/>
      <c r="E327" s="71"/>
      <c r="F327" s="71"/>
      <c r="G327" s="72"/>
      <c r="H327" s="72"/>
      <c r="I327" s="72"/>
      <c r="J327" s="72"/>
      <c r="K327" s="71"/>
      <c r="L327" s="71"/>
      <c r="M327" s="72"/>
      <c r="N327" s="72"/>
      <c r="O327" s="72"/>
      <c r="P327" s="72"/>
      <c r="Q327" s="73"/>
      <c r="R327" s="71"/>
      <c r="S327" s="71"/>
      <c r="T327" s="72"/>
      <c r="U327" s="72"/>
      <c r="V327" s="72"/>
      <c r="W327" s="72"/>
      <c r="X327" s="75"/>
      <c r="Y327" s="75"/>
      <c r="AG327" s="1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</row>
    <row r="328" spans="1:63" s="67" customFormat="1">
      <c r="A328" s="23"/>
      <c r="B328" s="23"/>
      <c r="C328" s="70"/>
      <c r="D328" s="71"/>
      <c r="E328" s="71"/>
      <c r="F328" s="71"/>
      <c r="G328" s="72"/>
      <c r="H328" s="72"/>
      <c r="I328" s="72"/>
      <c r="J328" s="72"/>
      <c r="K328" s="71"/>
      <c r="L328" s="71"/>
      <c r="M328" s="72"/>
      <c r="N328" s="72"/>
      <c r="O328" s="72"/>
      <c r="P328" s="72"/>
      <c r="Q328" s="73"/>
      <c r="R328" s="71"/>
      <c r="S328" s="71"/>
      <c r="T328" s="72"/>
      <c r="U328" s="72"/>
      <c r="V328" s="72"/>
      <c r="W328" s="72"/>
      <c r="X328" s="75"/>
      <c r="Y328" s="75"/>
      <c r="AG328" s="1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</row>
    <row r="329" spans="1:63" s="67" customFormat="1">
      <c r="A329" s="23"/>
      <c r="B329" s="23"/>
      <c r="C329" s="70"/>
      <c r="D329" s="71"/>
      <c r="E329" s="71"/>
      <c r="F329" s="71"/>
      <c r="G329" s="72"/>
      <c r="H329" s="72"/>
      <c r="I329" s="72"/>
      <c r="J329" s="72"/>
      <c r="K329" s="71"/>
      <c r="L329" s="71"/>
      <c r="M329" s="72"/>
      <c r="N329" s="72"/>
      <c r="O329" s="72"/>
      <c r="P329" s="72"/>
      <c r="Q329" s="73"/>
      <c r="R329" s="71"/>
      <c r="S329" s="71"/>
      <c r="T329" s="72"/>
      <c r="U329" s="72"/>
      <c r="V329" s="72"/>
      <c r="W329" s="72"/>
      <c r="X329" s="75"/>
      <c r="Y329" s="75"/>
      <c r="AG329" s="1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</row>
    <row r="330" spans="1:63" s="67" customFormat="1">
      <c r="A330" s="23"/>
      <c r="B330" s="23"/>
      <c r="C330" s="70"/>
      <c r="D330" s="71"/>
      <c r="E330" s="71"/>
      <c r="F330" s="71"/>
      <c r="G330" s="72"/>
      <c r="H330" s="72"/>
      <c r="I330" s="72"/>
      <c r="J330" s="72"/>
      <c r="K330" s="71"/>
      <c r="L330" s="71"/>
      <c r="M330" s="72"/>
      <c r="N330" s="72"/>
      <c r="O330" s="72"/>
      <c r="P330" s="72"/>
      <c r="Q330" s="73"/>
      <c r="R330" s="71"/>
      <c r="S330" s="71"/>
      <c r="T330" s="72"/>
      <c r="U330" s="72"/>
      <c r="V330" s="72"/>
      <c r="W330" s="72"/>
      <c r="X330" s="75"/>
      <c r="Y330" s="75"/>
      <c r="AG330" s="1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</row>
    <row r="331" spans="1:63" s="67" customFormat="1">
      <c r="A331" s="23"/>
      <c r="B331" s="23"/>
      <c r="C331" s="70"/>
      <c r="D331" s="71"/>
      <c r="E331" s="71"/>
      <c r="F331" s="71"/>
      <c r="G331" s="72"/>
      <c r="H331" s="72"/>
      <c r="I331" s="72"/>
      <c r="J331" s="72"/>
      <c r="K331" s="71"/>
      <c r="L331" s="71"/>
      <c r="M331" s="72"/>
      <c r="N331" s="72"/>
      <c r="O331" s="72"/>
      <c r="P331" s="72"/>
      <c r="Q331" s="73"/>
      <c r="R331" s="71"/>
      <c r="S331" s="71"/>
      <c r="T331" s="72"/>
      <c r="U331" s="72"/>
      <c r="V331" s="72"/>
      <c r="W331" s="72"/>
      <c r="X331" s="75"/>
      <c r="Y331" s="75"/>
      <c r="AG331" s="1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</row>
    <row r="332" spans="1:63" s="67" customFormat="1">
      <c r="A332" s="23"/>
      <c r="B332" s="23"/>
      <c r="C332" s="70"/>
      <c r="D332" s="71"/>
      <c r="E332" s="71"/>
      <c r="F332" s="71"/>
      <c r="G332" s="72"/>
      <c r="H332" s="72"/>
      <c r="I332" s="72"/>
      <c r="J332" s="72"/>
      <c r="K332" s="71"/>
      <c r="L332" s="71"/>
      <c r="M332" s="72"/>
      <c r="N332" s="72"/>
      <c r="O332" s="72"/>
      <c r="P332" s="72"/>
      <c r="Q332" s="73"/>
      <c r="R332" s="71"/>
      <c r="S332" s="71"/>
      <c r="T332" s="72"/>
      <c r="U332" s="72"/>
      <c r="V332" s="72"/>
      <c r="W332" s="72"/>
      <c r="X332" s="75"/>
      <c r="Y332" s="75"/>
      <c r="AG332" s="1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</row>
    <row r="333" spans="1:63" s="67" customFormat="1">
      <c r="A333" s="23"/>
      <c r="B333" s="23"/>
      <c r="C333" s="70"/>
      <c r="D333" s="71"/>
      <c r="E333" s="71"/>
      <c r="F333" s="71"/>
      <c r="G333" s="72"/>
      <c r="H333" s="72"/>
      <c r="I333" s="72"/>
      <c r="J333" s="72"/>
      <c r="K333" s="71"/>
      <c r="L333" s="71"/>
      <c r="M333" s="72"/>
      <c r="N333" s="72"/>
      <c r="O333" s="72"/>
      <c r="P333" s="72"/>
      <c r="Q333" s="73"/>
      <c r="R333" s="71"/>
      <c r="S333" s="71"/>
      <c r="T333" s="72"/>
      <c r="U333" s="72"/>
      <c r="V333" s="72"/>
      <c r="W333" s="72"/>
      <c r="X333" s="75"/>
      <c r="Y333" s="75"/>
      <c r="AG333" s="1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</row>
    <row r="334" spans="1:63" s="67" customFormat="1">
      <c r="A334" s="23"/>
      <c r="B334" s="23"/>
      <c r="C334" s="70"/>
      <c r="D334" s="71"/>
      <c r="E334" s="71"/>
      <c r="F334" s="71"/>
      <c r="G334" s="72"/>
      <c r="H334" s="72"/>
      <c r="I334" s="72"/>
      <c r="J334" s="72"/>
      <c r="K334" s="71"/>
      <c r="L334" s="71"/>
      <c r="M334" s="72"/>
      <c r="N334" s="72"/>
      <c r="O334" s="72"/>
      <c r="P334" s="72"/>
      <c r="Q334" s="73"/>
      <c r="R334" s="71"/>
      <c r="S334" s="71"/>
      <c r="T334" s="72"/>
      <c r="U334" s="72"/>
      <c r="V334" s="72"/>
      <c r="W334" s="72"/>
      <c r="X334" s="75"/>
      <c r="Y334" s="75"/>
      <c r="AG334" s="1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</row>
    <row r="335" spans="1:63" s="67" customFormat="1">
      <c r="A335" s="23"/>
      <c r="B335" s="23"/>
      <c r="C335" s="70"/>
      <c r="D335" s="71"/>
      <c r="E335" s="71"/>
      <c r="F335" s="71"/>
      <c r="G335" s="72"/>
      <c r="H335" s="72"/>
      <c r="I335" s="72"/>
      <c r="J335" s="72"/>
      <c r="K335" s="71"/>
      <c r="L335" s="71"/>
      <c r="M335" s="72"/>
      <c r="N335" s="72"/>
      <c r="O335" s="72"/>
      <c r="P335" s="72"/>
      <c r="Q335" s="73"/>
      <c r="R335" s="71"/>
      <c r="S335" s="71"/>
      <c r="T335" s="72"/>
      <c r="U335" s="72"/>
      <c r="V335" s="72"/>
      <c r="W335" s="72"/>
      <c r="X335" s="75"/>
      <c r="Y335" s="75"/>
      <c r="AG335" s="1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</row>
    <row r="336" spans="1:63" s="67" customFormat="1">
      <c r="A336" s="23"/>
      <c r="B336" s="23"/>
      <c r="C336" s="70"/>
      <c r="D336" s="71"/>
      <c r="E336" s="71"/>
      <c r="F336" s="71"/>
      <c r="G336" s="72"/>
      <c r="H336" s="72"/>
      <c r="I336" s="72"/>
      <c r="J336" s="72"/>
      <c r="K336" s="71"/>
      <c r="L336" s="71"/>
      <c r="M336" s="72"/>
      <c r="N336" s="72"/>
      <c r="O336" s="72"/>
      <c r="P336" s="72"/>
      <c r="Q336" s="73"/>
      <c r="R336" s="71"/>
      <c r="S336" s="71"/>
      <c r="T336" s="72"/>
      <c r="U336" s="72"/>
      <c r="V336" s="72"/>
      <c r="W336" s="72"/>
      <c r="X336" s="75"/>
      <c r="Y336" s="75"/>
      <c r="AG336" s="1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</row>
    <row r="337" spans="1:63" s="67" customFormat="1">
      <c r="A337" s="23"/>
      <c r="B337" s="23"/>
      <c r="C337" s="70"/>
      <c r="D337" s="71"/>
      <c r="E337" s="71"/>
      <c r="F337" s="71"/>
      <c r="G337" s="72"/>
      <c r="H337" s="72"/>
      <c r="I337" s="72"/>
      <c r="J337" s="72"/>
      <c r="K337" s="71"/>
      <c r="L337" s="71"/>
      <c r="M337" s="72"/>
      <c r="N337" s="72"/>
      <c r="O337" s="72"/>
      <c r="P337" s="72"/>
      <c r="Q337" s="73"/>
      <c r="R337" s="71"/>
      <c r="S337" s="71"/>
      <c r="T337" s="72"/>
      <c r="U337" s="72"/>
      <c r="V337" s="72"/>
      <c r="W337" s="72"/>
      <c r="X337" s="75"/>
      <c r="Y337" s="75"/>
      <c r="AG337" s="1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</row>
    <row r="338" spans="1:63" s="67" customFormat="1">
      <c r="A338" s="23"/>
      <c r="B338" s="23"/>
      <c r="C338" s="70"/>
      <c r="D338" s="71"/>
      <c r="E338" s="71"/>
      <c r="F338" s="71"/>
      <c r="G338" s="72"/>
      <c r="H338" s="72"/>
      <c r="I338" s="72"/>
      <c r="J338" s="72"/>
      <c r="K338" s="71"/>
      <c r="L338" s="71"/>
      <c r="M338" s="72"/>
      <c r="N338" s="72"/>
      <c r="O338" s="72"/>
      <c r="P338" s="72"/>
      <c r="Q338" s="73"/>
      <c r="R338" s="71"/>
      <c r="S338" s="71"/>
      <c r="T338" s="72"/>
      <c r="U338" s="72"/>
      <c r="V338" s="72"/>
      <c r="W338" s="72"/>
      <c r="X338" s="75"/>
      <c r="Y338" s="75"/>
      <c r="AG338" s="1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</row>
    <row r="339" spans="1:63" s="67" customFormat="1">
      <c r="A339" s="23"/>
      <c r="B339" s="23"/>
      <c r="C339" s="70"/>
      <c r="D339" s="71"/>
      <c r="E339" s="71"/>
      <c r="F339" s="71"/>
      <c r="G339" s="72"/>
      <c r="H339" s="72"/>
      <c r="I339" s="72"/>
      <c r="J339" s="72"/>
      <c r="K339" s="71"/>
      <c r="L339" s="71"/>
      <c r="M339" s="72"/>
      <c r="N339" s="72"/>
      <c r="O339" s="72"/>
      <c r="P339" s="72"/>
      <c r="Q339" s="73"/>
      <c r="R339" s="71"/>
      <c r="S339" s="71"/>
      <c r="T339" s="72"/>
      <c r="U339" s="72"/>
      <c r="V339" s="72"/>
      <c r="W339" s="72"/>
      <c r="X339" s="75"/>
      <c r="Y339" s="75"/>
      <c r="AG339" s="1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</row>
    <row r="340" spans="1:63" s="67" customFormat="1">
      <c r="A340" s="23"/>
      <c r="B340" s="23"/>
      <c r="C340" s="70"/>
      <c r="D340" s="71"/>
      <c r="E340" s="71"/>
      <c r="F340" s="71"/>
      <c r="G340" s="72"/>
      <c r="H340" s="72"/>
      <c r="I340" s="72"/>
      <c r="J340" s="72"/>
      <c r="K340" s="71"/>
      <c r="L340" s="71"/>
      <c r="M340" s="72"/>
      <c r="N340" s="72"/>
      <c r="O340" s="72"/>
      <c r="P340" s="72"/>
      <c r="Q340" s="73"/>
      <c r="R340" s="71"/>
      <c r="S340" s="71"/>
      <c r="T340" s="72"/>
      <c r="U340" s="72"/>
      <c r="V340" s="72"/>
      <c r="W340" s="72"/>
      <c r="X340" s="75"/>
      <c r="Y340" s="75"/>
      <c r="AG340" s="1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</row>
    <row r="341" spans="1:63" s="67" customFormat="1">
      <c r="A341" s="23"/>
      <c r="B341" s="23"/>
      <c r="C341" s="70"/>
      <c r="D341" s="71"/>
      <c r="E341" s="71"/>
      <c r="F341" s="71"/>
      <c r="G341" s="72"/>
      <c r="H341" s="72"/>
      <c r="I341" s="72"/>
      <c r="J341" s="72"/>
      <c r="K341" s="71"/>
      <c r="L341" s="71"/>
      <c r="M341" s="72"/>
      <c r="N341" s="72"/>
      <c r="O341" s="72"/>
      <c r="P341" s="72"/>
      <c r="Q341" s="73"/>
      <c r="R341" s="71"/>
      <c r="S341" s="71"/>
      <c r="T341" s="72"/>
      <c r="U341" s="72"/>
      <c r="V341" s="72"/>
      <c r="W341" s="72"/>
      <c r="X341" s="75"/>
      <c r="Y341" s="75"/>
      <c r="AG341" s="1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</row>
    <row r="342" spans="1:63" s="67" customFormat="1">
      <c r="A342" s="23"/>
      <c r="B342" s="23"/>
      <c r="C342" s="70"/>
      <c r="D342" s="71"/>
      <c r="E342" s="71"/>
      <c r="F342" s="71"/>
      <c r="G342" s="72"/>
      <c r="H342" s="72"/>
      <c r="I342" s="72"/>
      <c r="J342" s="72"/>
      <c r="K342" s="71"/>
      <c r="L342" s="71"/>
      <c r="M342" s="72"/>
      <c r="N342" s="72"/>
      <c r="O342" s="72"/>
      <c r="P342" s="72"/>
      <c r="Q342" s="73"/>
      <c r="R342" s="71"/>
      <c r="S342" s="71"/>
      <c r="T342" s="72"/>
      <c r="U342" s="72"/>
      <c r="V342" s="72"/>
      <c r="W342" s="72"/>
      <c r="X342" s="75"/>
      <c r="Y342" s="75"/>
      <c r="AG342" s="1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</row>
    <row r="343" spans="1:63" s="67" customFormat="1">
      <c r="A343" s="23"/>
      <c r="B343" s="23"/>
      <c r="C343" s="70"/>
      <c r="D343" s="71"/>
      <c r="E343" s="71"/>
      <c r="F343" s="71"/>
      <c r="G343" s="72"/>
      <c r="H343" s="72"/>
      <c r="I343" s="72"/>
      <c r="J343" s="72"/>
      <c r="K343" s="71"/>
      <c r="L343" s="71"/>
      <c r="M343" s="72"/>
      <c r="N343" s="72"/>
      <c r="O343" s="72"/>
      <c r="P343" s="72"/>
      <c r="Q343" s="73"/>
      <c r="R343" s="71"/>
      <c r="S343" s="71"/>
      <c r="T343" s="72"/>
      <c r="U343" s="72"/>
      <c r="V343" s="72"/>
      <c r="W343" s="72"/>
      <c r="X343" s="75"/>
      <c r="Y343" s="75"/>
      <c r="AG343" s="1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</row>
    <row r="344" spans="1:63" s="67" customFormat="1">
      <c r="A344" s="23"/>
      <c r="B344" s="23"/>
      <c r="C344" s="70"/>
      <c r="D344" s="71"/>
      <c r="E344" s="71"/>
      <c r="F344" s="71"/>
      <c r="G344" s="72"/>
      <c r="H344" s="72"/>
      <c r="I344" s="72"/>
      <c r="J344" s="72"/>
      <c r="K344" s="71"/>
      <c r="L344" s="71"/>
      <c r="M344" s="72"/>
      <c r="N344" s="72"/>
      <c r="O344" s="72"/>
      <c r="P344" s="72"/>
      <c r="Q344" s="73"/>
      <c r="R344" s="71"/>
      <c r="S344" s="71"/>
      <c r="T344" s="72"/>
      <c r="U344" s="72"/>
      <c r="V344" s="72"/>
      <c r="W344" s="72"/>
      <c r="X344" s="75"/>
      <c r="Y344" s="75"/>
      <c r="AG344" s="1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</row>
    <row r="345" spans="1:63" s="67" customFormat="1">
      <c r="A345" s="23"/>
      <c r="B345" s="23"/>
      <c r="C345" s="70"/>
      <c r="D345" s="71"/>
      <c r="E345" s="71"/>
      <c r="F345" s="71"/>
      <c r="G345" s="72"/>
      <c r="H345" s="72"/>
      <c r="I345" s="72"/>
      <c r="J345" s="72"/>
      <c r="K345" s="71"/>
      <c r="L345" s="71"/>
      <c r="M345" s="72"/>
      <c r="N345" s="72"/>
      <c r="O345" s="72"/>
      <c r="P345" s="72"/>
      <c r="Q345" s="73"/>
      <c r="R345" s="71"/>
      <c r="S345" s="71"/>
      <c r="T345" s="72"/>
      <c r="U345" s="72"/>
      <c r="V345" s="72"/>
      <c r="W345" s="72"/>
      <c r="X345" s="75"/>
      <c r="Y345" s="75"/>
      <c r="AG345" s="1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</row>
    <row r="346" spans="1:63" s="67" customFormat="1">
      <c r="A346" s="23"/>
      <c r="B346" s="23"/>
      <c r="C346" s="70"/>
      <c r="D346" s="71"/>
      <c r="E346" s="71"/>
      <c r="F346" s="71"/>
      <c r="G346" s="72"/>
      <c r="H346" s="72"/>
      <c r="I346" s="72"/>
      <c r="J346" s="72"/>
      <c r="K346" s="71"/>
      <c r="L346" s="71"/>
      <c r="M346" s="72"/>
      <c r="N346" s="72"/>
      <c r="O346" s="72"/>
      <c r="P346" s="72"/>
      <c r="Q346" s="73"/>
      <c r="R346" s="71"/>
      <c r="S346" s="71"/>
      <c r="T346" s="72"/>
      <c r="U346" s="72"/>
      <c r="V346" s="72"/>
      <c r="W346" s="72"/>
      <c r="X346" s="75"/>
      <c r="Y346" s="75"/>
      <c r="AG346" s="1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</row>
    <row r="347" spans="1:63" s="67" customFormat="1">
      <c r="A347" s="23"/>
      <c r="B347" s="23"/>
      <c r="C347" s="70"/>
      <c r="D347" s="71"/>
      <c r="E347" s="71"/>
      <c r="F347" s="71"/>
      <c r="G347" s="72"/>
      <c r="H347" s="72"/>
      <c r="I347" s="72"/>
      <c r="J347" s="72"/>
      <c r="K347" s="71"/>
      <c r="L347" s="71"/>
      <c r="M347" s="72"/>
      <c r="N347" s="72"/>
      <c r="O347" s="72"/>
      <c r="P347" s="72"/>
      <c r="Q347" s="73"/>
      <c r="R347" s="71"/>
      <c r="S347" s="71"/>
      <c r="T347" s="72"/>
      <c r="U347" s="72"/>
      <c r="V347" s="72"/>
      <c r="W347" s="72"/>
      <c r="X347" s="75"/>
      <c r="Y347" s="75"/>
      <c r="AG347" s="1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</row>
    <row r="348" spans="1:63" s="67" customFormat="1">
      <c r="A348" s="23"/>
      <c r="B348" s="23"/>
      <c r="C348" s="70"/>
      <c r="D348" s="71"/>
      <c r="E348" s="71"/>
      <c r="F348" s="71"/>
      <c r="G348" s="72"/>
      <c r="H348" s="72"/>
      <c r="I348" s="72"/>
      <c r="J348" s="72"/>
      <c r="K348" s="71"/>
      <c r="L348" s="71"/>
      <c r="M348" s="72"/>
      <c r="N348" s="72"/>
      <c r="O348" s="72"/>
      <c r="P348" s="72"/>
      <c r="Q348" s="73"/>
      <c r="R348" s="71"/>
      <c r="S348" s="71"/>
      <c r="T348" s="72"/>
      <c r="U348" s="72"/>
      <c r="V348" s="72"/>
      <c r="W348" s="72"/>
      <c r="X348" s="75"/>
      <c r="Y348" s="75"/>
      <c r="AG348" s="1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</row>
    <row r="349" spans="1:63" s="67" customFormat="1">
      <c r="A349" s="23"/>
      <c r="B349" s="23"/>
      <c r="C349" s="70"/>
      <c r="D349" s="71"/>
      <c r="E349" s="71"/>
      <c r="F349" s="71"/>
      <c r="G349" s="72"/>
      <c r="H349" s="72"/>
      <c r="I349" s="72"/>
      <c r="J349" s="72"/>
      <c r="K349" s="71"/>
      <c r="L349" s="71"/>
      <c r="M349" s="72"/>
      <c r="N349" s="72"/>
      <c r="O349" s="72"/>
      <c r="P349" s="72"/>
      <c r="Q349" s="73"/>
      <c r="R349" s="71"/>
      <c r="S349" s="71"/>
      <c r="T349" s="72"/>
      <c r="U349" s="72"/>
      <c r="V349" s="72"/>
      <c r="W349" s="72"/>
      <c r="X349" s="75"/>
      <c r="Y349" s="75"/>
      <c r="AG349" s="1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</row>
    <row r="350" spans="1:63" s="67" customFormat="1">
      <c r="A350" s="23"/>
      <c r="B350" s="23"/>
      <c r="C350" s="70"/>
      <c r="D350" s="71"/>
      <c r="E350" s="71"/>
      <c r="F350" s="71"/>
      <c r="G350" s="72"/>
      <c r="H350" s="72"/>
      <c r="I350" s="72"/>
      <c r="J350" s="72"/>
      <c r="K350" s="71"/>
      <c r="L350" s="71"/>
      <c r="M350" s="72"/>
      <c r="N350" s="72"/>
      <c r="O350" s="72"/>
      <c r="P350" s="72"/>
      <c r="Q350" s="73"/>
      <c r="R350" s="71"/>
      <c r="S350" s="71"/>
      <c r="T350" s="72"/>
      <c r="U350" s="72"/>
      <c r="V350" s="72"/>
      <c r="W350" s="72"/>
      <c r="X350" s="75"/>
      <c r="Y350" s="75"/>
      <c r="AG350" s="1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</row>
    <row r="351" spans="1:63" s="67" customFormat="1">
      <c r="A351" s="23"/>
      <c r="B351" s="23"/>
      <c r="C351" s="70"/>
      <c r="D351" s="71"/>
      <c r="E351" s="71"/>
      <c r="F351" s="71"/>
      <c r="G351" s="72"/>
      <c r="H351" s="72"/>
      <c r="I351" s="72"/>
      <c r="J351" s="72"/>
      <c r="K351" s="71"/>
      <c r="L351" s="71"/>
      <c r="M351" s="72"/>
      <c r="N351" s="72"/>
      <c r="O351" s="72"/>
      <c r="P351" s="72"/>
      <c r="Q351" s="73"/>
      <c r="R351" s="71"/>
      <c r="S351" s="71"/>
      <c r="T351" s="72"/>
      <c r="U351" s="72"/>
      <c r="V351" s="72"/>
      <c r="W351" s="72"/>
      <c r="X351" s="75"/>
      <c r="Y351" s="75"/>
      <c r="AG351" s="1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</row>
    <row r="352" spans="1:63" s="67" customFormat="1">
      <c r="A352" s="23"/>
      <c r="B352" s="23"/>
      <c r="C352" s="70"/>
      <c r="D352" s="71"/>
      <c r="E352" s="71"/>
      <c r="F352" s="71"/>
      <c r="G352" s="72"/>
      <c r="H352" s="72"/>
      <c r="I352" s="72"/>
      <c r="J352" s="72"/>
      <c r="K352" s="71"/>
      <c r="L352" s="71"/>
      <c r="M352" s="72"/>
      <c r="N352" s="72"/>
      <c r="O352" s="72"/>
      <c r="P352" s="72"/>
      <c r="Q352" s="73"/>
      <c r="R352" s="71"/>
      <c r="S352" s="71"/>
      <c r="T352" s="72"/>
      <c r="U352" s="72"/>
      <c r="V352" s="72"/>
      <c r="W352" s="72"/>
      <c r="X352" s="75"/>
      <c r="Y352" s="75"/>
      <c r="AG352" s="1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</row>
    <row r="353" spans="1:63" s="67" customFormat="1">
      <c r="A353" s="23"/>
      <c r="B353" s="23"/>
      <c r="C353" s="70"/>
      <c r="D353" s="71"/>
      <c r="E353" s="71"/>
      <c r="F353" s="71"/>
      <c r="G353" s="72"/>
      <c r="H353" s="72"/>
      <c r="I353" s="72"/>
      <c r="J353" s="72"/>
      <c r="K353" s="71"/>
      <c r="L353" s="71"/>
      <c r="M353" s="72"/>
      <c r="N353" s="72"/>
      <c r="O353" s="72"/>
      <c r="P353" s="72"/>
      <c r="Q353" s="73"/>
      <c r="R353" s="71"/>
      <c r="S353" s="71"/>
      <c r="T353" s="72"/>
      <c r="U353" s="72"/>
      <c r="V353" s="72"/>
      <c r="W353" s="72"/>
      <c r="X353" s="75"/>
      <c r="Y353" s="75"/>
      <c r="AG353" s="1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</row>
    <row r="354" spans="1:63" s="67" customFormat="1">
      <c r="A354" s="23"/>
      <c r="B354" s="23"/>
      <c r="C354" s="70"/>
      <c r="D354" s="71"/>
      <c r="E354" s="71"/>
      <c r="F354" s="71"/>
      <c r="G354" s="72"/>
      <c r="H354" s="72"/>
      <c r="I354" s="72"/>
      <c r="J354" s="72"/>
      <c r="K354" s="71"/>
      <c r="L354" s="71"/>
      <c r="M354" s="72"/>
      <c r="N354" s="72"/>
      <c r="O354" s="72"/>
      <c r="P354" s="72"/>
      <c r="Q354" s="73"/>
      <c r="R354" s="71"/>
      <c r="S354" s="71"/>
      <c r="T354" s="72"/>
      <c r="U354" s="72"/>
      <c r="V354" s="72"/>
      <c r="W354" s="72"/>
      <c r="X354" s="75"/>
      <c r="Y354" s="75"/>
      <c r="AG354" s="1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</row>
    <row r="355" spans="1:63" s="67" customFormat="1">
      <c r="A355" s="23"/>
      <c r="B355" s="23"/>
      <c r="C355" s="70"/>
      <c r="D355" s="71"/>
      <c r="E355" s="71"/>
      <c r="F355" s="71"/>
      <c r="G355" s="72"/>
      <c r="H355" s="72"/>
      <c r="I355" s="72"/>
      <c r="J355" s="72"/>
      <c r="K355" s="71"/>
      <c r="L355" s="71"/>
      <c r="M355" s="72"/>
      <c r="N355" s="72"/>
      <c r="O355" s="72"/>
      <c r="P355" s="72"/>
      <c r="Q355" s="73"/>
      <c r="R355" s="71"/>
      <c r="S355" s="71"/>
      <c r="T355" s="72"/>
      <c r="U355" s="72"/>
      <c r="V355" s="72"/>
      <c r="W355" s="72"/>
      <c r="X355" s="75"/>
      <c r="Y355" s="75"/>
      <c r="AG355" s="1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</row>
    <row r="356" spans="1:63" s="67" customFormat="1">
      <c r="A356" s="23"/>
      <c r="B356" s="23"/>
      <c r="C356" s="70"/>
      <c r="D356" s="71"/>
      <c r="E356" s="71"/>
      <c r="F356" s="71"/>
      <c r="G356" s="72"/>
      <c r="H356" s="72"/>
      <c r="I356" s="72"/>
      <c r="J356" s="72"/>
      <c r="K356" s="71"/>
      <c r="L356" s="71"/>
      <c r="M356" s="72"/>
      <c r="N356" s="72"/>
      <c r="O356" s="72"/>
      <c r="P356" s="72"/>
      <c r="Q356" s="73"/>
      <c r="R356" s="71"/>
      <c r="S356" s="71"/>
      <c r="T356" s="72"/>
      <c r="U356" s="72"/>
      <c r="V356" s="72"/>
      <c r="W356" s="72"/>
      <c r="X356" s="75"/>
      <c r="Y356" s="75"/>
      <c r="AG356" s="1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</row>
    <row r="357" spans="1:63" s="67" customFormat="1">
      <c r="A357" s="23"/>
      <c r="B357" s="23"/>
      <c r="C357" s="70"/>
      <c r="D357" s="71"/>
      <c r="E357" s="71"/>
      <c r="F357" s="71"/>
      <c r="G357" s="72"/>
      <c r="H357" s="72"/>
      <c r="I357" s="72"/>
      <c r="J357" s="72"/>
      <c r="K357" s="71"/>
      <c r="L357" s="71"/>
      <c r="M357" s="72"/>
      <c r="N357" s="72"/>
      <c r="O357" s="72"/>
      <c r="P357" s="72"/>
      <c r="Q357" s="73"/>
      <c r="R357" s="71"/>
      <c r="S357" s="71"/>
      <c r="T357" s="72"/>
      <c r="U357" s="72"/>
      <c r="V357" s="72"/>
      <c r="W357" s="72"/>
      <c r="X357" s="75"/>
      <c r="Y357" s="75"/>
      <c r="AG357" s="1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</row>
    <row r="358" spans="1:63" s="67" customFormat="1">
      <c r="A358" s="23"/>
      <c r="B358" s="23"/>
      <c r="C358" s="70"/>
      <c r="D358" s="71"/>
      <c r="E358" s="71"/>
      <c r="F358" s="71"/>
      <c r="G358" s="72"/>
      <c r="H358" s="72"/>
      <c r="I358" s="72"/>
      <c r="J358" s="72"/>
      <c r="K358" s="71"/>
      <c r="L358" s="71"/>
      <c r="M358" s="72"/>
      <c r="N358" s="72"/>
      <c r="O358" s="72"/>
      <c r="P358" s="72"/>
      <c r="Q358" s="73"/>
      <c r="R358" s="71"/>
      <c r="S358" s="71"/>
      <c r="T358" s="72"/>
      <c r="U358" s="72"/>
      <c r="V358" s="72"/>
      <c r="W358" s="72"/>
      <c r="X358" s="75"/>
      <c r="Y358" s="75"/>
      <c r="AG358" s="1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</row>
    <row r="359" spans="1:63" s="67" customFormat="1">
      <c r="A359" s="23"/>
      <c r="B359" s="23"/>
      <c r="C359" s="70"/>
      <c r="D359" s="71"/>
      <c r="E359" s="71"/>
      <c r="F359" s="71"/>
      <c r="G359" s="72"/>
      <c r="H359" s="72"/>
      <c r="I359" s="72"/>
      <c r="J359" s="72"/>
      <c r="K359" s="71"/>
      <c r="L359" s="71"/>
      <c r="M359" s="72"/>
      <c r="N359" s="72"/>
      <c r="O359" s="72"/>
      <c r="P359" s="72"/>
      <c r="Q359" s="73"/>
      <c r="R359" s="71"/>
      <c r="S359" s="71"/>
      <c r="T359" s="72"/>
      <c r="U359" s="72"/>
      <c r="V359" s="72"/>
      <c r="W359" s="72"/>
      <c r="X359" s="75"/>
      <c r="Y359" s="75"/>
      <c r="AG359" s="1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</row>
    <row r="360" spans="1:63" s="67" customFormat="1">
      <c r="A360" s="23"/>
      <c r="B360" s="23"/>
      <c r="C360" s="70"/>
      <c r="D360" s="71"/>
      <c r="E360" s="71"/>
      <c r="F360" s="71"/>
      <c r="G360" s="72"/>
      <c r="H360" s="72"/>
      <c r="I360" s="72"/>
      <c r="J360" s="72"/>
      <c r="K360" s="71"/>
      <c r="L360" s="71"/>
      <c r="M360" s="72"/>
      <c r="N360" s="72"/>
      <c r="O360" s="72"/>
      <c r="P360" s="72"/>
      <c r="Q360" s="73"/>
      <c r="R360" s="71"/>
      <c r="S360" s="71"/>
      <c r="T360" s="72"/>
      <c r="U360" s="72"/>
      <c r="V360" s="72"/>
      <c r="W360" s="72"/>
      <c r="X360" s="75"/>
      <c r="Y360" s="75"/>
      <c r="AG360" s="1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</row>
    <row r="361" spans="1:63" s="67" customFormat="1">
      <c r="A361" s="23"/>
      <c r="B361" s="23"/>
      <c r="C361" s="70"/>
      <c r="D361" s="71"/>
      <c r="E361" s="71"/>
      <c r="F361" s="71"/>
      <c r="G361" s="72"/>
      <c r="H361" s="72"/>
      <c r="I361" s="72"/>
      <c r="J361" s="72"/>
      <c r="K361" s="71"/>
      <c r="L361" s="71"/>
      <c r="M361" s="72"/>
      <c r="N361" s="72"/>
      <c r="O361" s="72"/>
      <c r="P361" s="72"/>
      <c r="Q361" s="73"/>
      <c r="R361" s="71"/>
      <c r="S361" s="71"/>
      <c r="T361" s="72"/>
      <c r="U361" s="72"/>
      <c r="V361" s="72"/>
      <c r="W361" s="72"/>
      <c r="X361" s="75"/>
      <c r="Y361" s="75"/>
      <c r="AG361" s="1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</row>
    <row r="362" spans="1:63" s="67" customFormat="1">
      <c r="A362" s="23"/>
      <c r="B362" s="23"/>
      <c r="C362" s="70"/>
      <c r="D362" s="71"/>
      <c r="E362" s="71"/>
      <c r="F362" s="71"/>
      <c r="G362" s="72"/>
      <c r="H362" s="72"/>
      <c r="I362" s="72"/>
      <c r="J362" s="72"/>
      <c r="K362" s="71"/>
      <c r="L362" s="71"/>
      <c r="M362" s="72"/>
      <c r="N362" s="72"/>
      <c r="O362" s="72"/>
      <c r="P362" s="72"/>
      <c r="Q362" s="73"/>
      <c r="R362" s="71"/>
      <c r="S362" s="71"/>
      <c r="T362" s="72"/>
      <c r="U362" s="72"/>
      <c r="V362" s="72"/>
      <c r="W362" s="72"/>
      <c r="X362" s="75"/>
      <c r="Y362" s="75"/>
      <c r="AG362" s="1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</row>
    <row r="363" spans="1:63" s="67" customFormat="1">
      <c r="A363" s="23"/>
      <c r="B363" s="23"/>
      <c r="C363" s="70"/>
      <c r="D363" s="71"/>
      <c r="E363" s="71"/>
      <c r="F363" s="71"/>
      <c r="G363" s="72"/>
      <c r="H363" s="72"/>
      <c r="I363" s="72"/>
      <c r="J363" s="72"/>
      <c r="K363" s="71"/>
      <c r="L363" s="71"/>
      <c r="M363" s="72"/>
      <c r="N363" s="72"/>
      <c r="O363" s="72"/>
      <c r="P363" s="72"/>
      <c r="Q363" s="73"/>
      <c r="R363" s="71"/>
      <c r="S363" s="71"/>
      <c r="T363" s="72"/>
      <c r="U363" s="72"/>
      <c r="V363" s="72"/>
      <c r="W363" s="72"/>
      <c r="X363" s="75"/>
      <c r="Y363" s="75"/>
      <c r="AG363" s="1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</row>
    <row r="364" spans="1:63" s="67" customFormat="1">
      <c r="A364" s="23"/>
      <c r="B364" s="23"/>
      <c r="C364" s="70"/>
      <c r="D364" s="71"/>
      <c r="E364" s="71"/>
      <c r="F364" s="71"/>
      <c r="G364" s="72"/>
      <c r="H364" s="72"/>
      <c r="I364" s="72"/>
      <c r="J364" s="72"/>
      <c r="K364" s="71"/>
      <c r="L364" s="71"/>
      <c r="M364" s="72"/>
      <c r="N364" s="72"/>
      <c r="O364" s="72"/>
      <c r="P364" s="72"/>
      <c r="Q364" s="73"/>
      <c r="R364" s="71"/>
      <c r="S364" s="71"/>
      <c r="T364" s="72"/>
      <c r="U364" s="72"/>
      <c r="V364" s="72"/>
      <c r="W364" s="72"/>
      <c r="X364" s="75"/>
      <c r="Y364" s="75"/>
      <c r="AG364" s="1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</row>
    <row r="365" spans="1:63" s="67" customFormat="1">
      <c r="A365" s="23"/>
      <c r="B365" s="23"/>
      <c r="C365" s="70"/>
      <c r="D365" s="71"/>
      <c r="E365" s="71"/>
      <c r="F365" s="71"/>
      <c r="G365" s="72"/>
      <c r="H365" s="72"/>
      <c r="I365" s="72"/>
      <c r="J365" s="72"/>
      <c r="K365" s="71"/>
      <c r="L365" s="71"/>
      <c r="M365" s="72"/>
      <c r="N365" s="72"/>
      <c r="O365" s="72"/>
      <c r="P365" s="72"/>
      <c r="Q365" s="73"/>
      <c r="R365" s="71"/>
      <c r="S365" s="71"/>
      <c r="T365" s="72"/>
      <c r="U365" s="72"/>
      <c r="V365" s="72"/>
      <c r="W365" s="72"/>
      <c r="X365" s="75"/>
      <c r="Y365" s="75"/>
      <c r="AG365" s="1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</row>
    <row r="366" spans="1:63" s="67" customFormat="1">
      <c r="A366" s="23"/>
      <c r="B366" s="23"/>
      <c r="C366" s="70"/>
      <c r="D366" s="71"/>
      <c r="E366" s="71"/>
      <c r="F366" s="71"/>
      <c r="G366" s="72"/>
      <c r="H366" s="72"/>
      <c r="I366" s="72"/>
      <c r="J366" s="72"/>
      <c r="K366" s="71"/>
      <c r="L366" s="71"/>
      <c r="M366" s="72"/>
      <c r="N366" s="72"/>
      <c r="O366" s="72"/>
      <c r="P366" s="72"/>
      <c r="Q366" s="73"/>
      <c r="R366" s="71"/>
      <c r="S366" s="71"/>
      <c r="T366" s="72"/>
      <c r="U366" s="72"/>
      <c r="V366" s="72"/>
      <c r="W366" s="72"/>
      <c r="X366" s="75"/>
      <c r="Y366" s="75"/>
      <c r="AG366" s="1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</row>
    <row r="367" spans="1:63" s="67" customFormat="1">
      <c r="A367" s="23"/>
      <c r="B367" s="23"/>
      <c r="C367" s="70"/>
      <c r="D367" s="71"/>
      <c r="E367" s="71"/>
      <c r="F367" s="71"/>
      <c r="G367" s="72"/>
      <c r="H367" s="72"/>
      <c r="I367" s="72"/>
      <c r="J367" s="72"/>
      <c r="K367" s="71"/>
      <c r="L367" s="71"/>
      <c r="M367" s="72"/>
      <c r="N367" s="72"/>
      <c r="O367" s="72"/>
      <c r="P367" s="72"/>
      <c r="Q367" s="73"/>
      <c r="R367" s="71"/>
      <c r="S367" s="71"/>
      <c r="T367" s="72"/>
      <c r="U367" s="72"/>
      <c r="V367" s="72"/>
      <c r="W367" s="72"/>
      <c r="X367" s="75"/>
      <c r="Y367" s="75"/>
      <c r="AG367" s="1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</row>
    <row r="368" spans="1:63" s="67" customFormat="1">
      <c r="A368" s="23"/>
      <c r="B368" s="23"/>
      <c r="C368" s="70"/>
      <c r="D368" s="71"/>
      <c r="E368" s="71"/>
      <c r="F368" s="71"/>
      <c r="G368" s="72"/>
      <c r="H368" s="72"/>
      <c r="I368" s="72"/>
      <c r="J368" s="72"/>
      <c r="K368" s="71"/>
      <c r="L368" s="71"/>
      <c r="M368" s="72"/>
      <c r="N368" s="72"/>
      <c r="O368" s="72"/>
      <c r="P368" s="72"/>
      <c r="Q368" s="73"/>
      <c r="R368" s="71"/>
      <c r="S368" s="71"/>
      <c r="T368" s="72"/>
      <c r="U368" s="72"/>
      <c r="V368" s="72"/>
      <c r="W368" s="72"/>
      <c r="X368" s="75"/>
      <c r="Y368" s="75"/>
      <c r="AG368" s="1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</row>
    <row r="369" spans="1:63" s="67" customFormat="1">
      <c r="A369" s="23"/>
      <c r="B369" s="23"/>
      <c r="C369" s="70"/>
      <c r="D369" s="71"/>
      <c r="E369" s="71"/>
      <c r="F369" s="71"/>
      <c r="G369" s="72"/>
      <c r="H369" s="72"/>
      <c r="I369" s="72"/>
      <c r="J369" s="72"/>
      <c r="K369" s="71"/>
      <c r="L369" s="71"/>
      <c r="M369" s="72"/>
      <c r="N369" s="72"/>
      <c r="O369" s="72"/>
      <c r="P369" s="72"/>
      <c r="Q369" s="73"/>
      <c r="R369" s="71"/>
      <c r="S369" s="71"/>
      <c r="T369" s="72"/>
      <c r="U369" s="72"/>
      <c r="V369" s="72"/>
      <c r="W369" s="72"/>
      <c r="X369" s="75"/>
      <c r="Y369" s="75"/>
      <c r="AG369" s="1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</row>
    <row r="370" spans="1:63" s="67" customFormat="1">
      <c r="A370" s="23"/>
      <c r="B370" s="23"/>
      <c r="C370" s="70"/>
      <c r="D370" s="71"/>
      <c r="E370" s="71"/>
      <c r="F370" s="71"/>
      <c r="G370" s="72"/>
      <c r="H370" s="72"/>
      <c r="I370" s="72"/>
      <c r="J370" s="72"/>
      <c r="K370" s="71"/>
      <c r="L370" s="71"/>
      <c r="M370" s="72"/>
      <c r="N370" s="72"/>
      <c r="O370" s="72"/>
      <c r="P370" s="72"/>
      <c r="Q370" s="73"/>
      <c r="R370" s="71"/>
      <c r="S370" s="71"/>
      <c r="T370" s="72"/>
      <c r="U370" s="72"/>
      <c r="V370" s="72"/>
      <c r="W370" s="72"/>
      <c r="X370" s="75"/>
      <c r="Y370" s="75"/>
      <c r="AG370" s="1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</row>
    <row r="371" spans="1:63" s="67" customFormat="1">
      <c r="A371" s="23"/>
      <c r="B371" s="23"/>
      <c r="C371" s="70"/>
      <c r="D371" s="71"/>
      <c r="E371" s="71"/>
      <c r="F371" s="71"/>
      <c r="G371" s="72"/>
      <c r="H371" s="72"/>
      <c r="I371" s="72"/>
      <c r="J371" s="72"/>
      <c r="K371" s="71"/>
      <c r="L371" s="71"/>
      <c r="M371" s="72"/>
      <c r="N371" s="72"/>
      <c r="O371" s="72"/>
      <c r="P371" s="72"/>
      <c r="Q371" s="73"/>
      <c r="R371" s="71"/>
      <c r="S371" s="71"/>
      <c r="T371" s="72"/>
      <c r="U371" s="72"/>
      <c r="V371" s="72"/>
      <c r="W371" s="72"/>
      <c r="X371" s="75"/>
      <c r="Y371" s="75"/>
      <c r="AG371" s="1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</row>
    <row r="372" spans="1:63" s="67" customFormat="1">
      <c r="A372" s="23"/>
      <c r="B372" s="23"/>
      <c r="C372" s="70"/>
      <c r="D372" s="71"/>
      <c r="E372" s="71"/>
      <c r="F372" s="71"/>
      <c r="G372" s="72"/>
      <c r="H372" s="72"/>
      <c r="I372" s="72"/>
      <c r="J372" s="72"/>
      <c r="K372" s="71"/>
      <c r="L372" s="71"/>
      <c r="M372" s="72"/>
      <c r="N372" s="72"/>
      <c r="O372" s="72"/>
      <c r="P372" s="72"/>
      <c r="Q372" s="73"/>
      <c r="R372" s="71"/>
      <c r="S372" s="71"/>
      <c r="T372" s="72"/>
      <c r="U372" s="72"/>
      <c r="V372" s="72"/>
      <c r="W372" s="72"/>
      <c r="X372" s="75"/>
      <c r="Y372" s="75"/>
      <c r="AG372" s="1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</row>
    <row r="373" spans="1:63" s="67" customFormat="1">
      <c r="A373" s="23"/>
      <c r="B373" s="23"/>
      <c r="C373" s="70"/>
      <c r="D373" s="71"/>
      <c r="E373" s="71"/>
      <c r="F373" s="71"/>
      <c r="G373" s="72"/>
      <c r="H373" s="72"/>
      <c r="I373" s="72"/>
      <c r="J373" s="72"/>
      <c r="K373" s="71"/>
      <c r="L373" s="71"/>
      <c r="M373" s="72"/>
      <c r="N373" s="72"/>
      <c r="O373" s="72"/>
      <c r="P373" s="72"/>
      <c r="Q373" s="73"/>
      <c r="R373" s="71"/>
      <c r="S373" s="71"/>
      <c r="T373" s="72"/>
      <c r="U373" s="72"/>
      <c r="V373" s="72"/>
      <c r="W373" s="72"/>
      <c r="X373" s="75"/>
      <c r="Y373" s="75"/>
      <c r="AG373" s="1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</row>
    <row r="374" spans="1:63" s="67" customFormat="1">
      <c r="A374" s="23"/>
      <c r="B374" s="23"/>
      <c r="C374" s="70"/>
      <c r="D374" s="71"/>
      <c r="E374" s="71"/>
      <c r="F374" s="71"/>
      <c r="G374" s="72"/>
      <c r="H374" s="72"/>
      <c r="I374" s="72"/>
      <c r="J374" s="72"/>
      <c r="K374" s="71"/>
      <c r="L374" s="71"/>
      <c r="M374" s="72"/>
      <c r="N374" s="72"/>
      <c r="O374" s="72"/>
      <c r="P374" s="72"/>
      <c r="Q374" s="73"/>
      <c r="R374" s="71"/>
      <c r="S374" s="71"/>
      <c r="T374" s="72"/>
      <c r="U374" s="72"/>
      <c r="V374" s="72"/>
      <c r="W374" s="72"/>
      <c r="X374" s="75"/>
      <c r="Y374" s="75"/>
      <c r="AG374" s="1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</row>
    <row r="375" spans="1:63" s="67" customFormat="1">
      <c r="A375" s="23"/>
      <c r="B375" s="23"/>
      <c r="C375" s="70"/>
      <c r="D375" s="71"/>
      <c r="E375" s="71"/>
      <c r="F375" s="71"/>
      <c r="G375" s="72"/>
      <c r="H375" s="72"/>
      <c r="I375" s="72"/>
      <c r="J375" s="72"/>
      <c r="K375" s="71"/>
      <c r="L375" s="71"/>
      <c r="M375" s="72"/>
      <c r="N375" s="72"/>
      <c r="O375" s="72"/>
      <c r="P375" s="72"/>
      <c r="Q375" s="73"/>
      <c r="R375" s="71"/>
      <c r="S375" s="71"/>
      <c r="T375" s="72"/>
      <c r="U375" s="72"/>
      <c r="V375" s="72"/>
      <c r="W375" s="72"/>
      <c r="X375" s="75"/>
      <c r="Y375" s="75"/>
      <c r="AG375" s="1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</row>
    <row r="376" spans="1:63" s="67" customFormat="1">
      <c r="A376" s="23"/>
      <c r="B376" s="23"/>
      <c r="C376" s="70"/>
      <c r="D376" s="71"/>
      <c r="E376" s="71"/>
      <c r="F376" s="71"/>
      <c r="G376" s="72"/>
      <c r="H376" s="72"/>
      <c r="I376" s="72"/>
      <c r="J376" s="72"/>
      <c r="K376" s="71"/>
      <c r="L376" s="71"/>
      <c r="M376" s="72"/>
      <c r="N376" s="72"/>
      <c r="O376" s="72"/>
      <c r="P376" s="72"/>
      <c r="Q376" s="73"/>
      <c r="R376" s="71"/>
      <c r="S376" s="71"/>
      <c r="T376" s="72"/>
      <c r="U376" s="72"/>
      <c r="V376" s="72"/>
      <c r="W376" s="72"/>
      <c r="X376" s="75"/>
      <c r="Y376" s="75"/>
      <c r="AG376" s="1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</row>
    <row r="377" spans="1:63" s="67" customFormat="1">
      <c r="A377" s="23"/>
      <c r="B377" s="23"/>
      <c r="C377" s="70"/>
      <c r="D377" s="71"/>
      <c r="E377" s="71"/>
      <c r="F377" s="71"/>
      <c r="G377" s="72"/>
      <c r="H377" s="72"/>
      <c r="I377" s="72"/>
      <c r="J377" s="72"/>
      <c r="K377" s="71"/>
      <c r="L377" s="71"/>
      <c r="M377" s="72"/>
      <c r="N377" s="72"/>
      <c r="O377" s="72"/>
      <c r="P377" s="72"/>
      <c r="Q377" s="73"/>
      <c r="R377" s="71"/>
      <c r="S377" s="71"/>
      <c r="T377" s="72"/>
      <c r="U377" s="72"/>
      <c r="V377" s="72"/>
      <c r="W377" s="72"/>
      <c r="X377" s="75"/>
      <c r="Y377" s="75"/>
      <c r="AG377" s="1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</row>
    <row r="378" spans="1:63" s="67" customFormat="1">
      <c r="A378" s="23"/>
      <c r="B378" s="23"/>
      <c r="C378" s="70"/>
      <c r="D378" s="71"/>
      <c r="E378" s="71"/>
      <c r="F378" s="71"/>
      <c r="G378" s="72"/>
      <c r="H378" s="72"/>
      <c r="I378" s="72"/>
      <c r="J378" s="72"/>
      <c r="K378" s="71"/>
      <c r="L378" s="71"/>
      <c r="M378" s="72"/>
      <c r="N378" s="72"/>
      <c r="O378" s="72"/>
      <c r="P378" s="72"/>
      <c r="Q378" s="73"/>
      <c r="R378" s="71"/>
      <c r="S378" s="71"/>
      <c r="T378" s="72"/>
      <c r="U378" s="72"/>
      <c r="V378" s="72"/>
      <c r="W378" s="72"/>
      <c r="X378" s="75"/>
      <c r="Y378" s="75"/>
      <c r="AG378" s="1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</row>
    <row r="379" spans="1:63" s="67" customFormat="1">
      <c r="A379" s="23"/>
      <c r="B379" s="23"/>
      <c r="C379" s="70"/>
      <c r="D379" s="71"/>
      <c r="E379" s="71"/>
      <c r="F379" s="71"/>
      <c r="G379" s="72"/>
      <c r="H379" s="72"/>
      <c r="I379" s="72"/>
      <c r="J379" s="72"/>
      <c r="K379" s="71"/>
      <c r="L379" s="71"/>
      <c r="M379" s="72"/>
      <c r="N379" s="72"/>
      <c r="O379" s="72"/>
      <c r="P379" s="72"/>
      <c r="Q379" s="73"/>
      <c r="R379" s="71"/>
      <c r="S379" s="71"/>
      <c r="T379" s="72"/>
      <c r="U379" s="72"/>
      <c r="V379" s="72"/>
      <c r="W379" s="72"/>
      <c r="X379" s="75"/>
      <c r="Y379" s="75"/>
      <c r="AG379" s="1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</row>
    <row r="380" spans="1:63" s="67" customFormat="1">
      <c r="A380" s="23"/>
      <c r="B380" s="23"/>
      <c r="C380" s="70"/>
      <c r="D380" s="71"/>
      <c r="E380" s="71"/>
      <c r="F380" s="71"/>
      <c r="G380" s="72"/>
      <c r="H380" s="72"/>
      <c r="I380" s="72"/>
      <c r="J380" s="72"/>
      <c r="K380" s="71"/>
      <c r="L380" s="71"/>
      <c r="M380" s="72"/>
      <c r="N380" s="72"/>
      <c r="O380" s="72"/>
      <c r="P380" s="72"/>
      <c r="Q380" s="73"/>
      <c r="R380" s="71"/>
      <c r="S380" s="71"/>
      <c r="T380" s="72"/>
      <c r="U380" s="72"/>
      <c r="V380" s="72"/>
      <c r="W380" s="72"/>
      <c r="X380" s="75"/>
      <c r="Y380" s="75"/>
      <c r="AG380" s="1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</row>
    <row r="381" spans="1:63" s="67" customFormat="1">
      <c r="A381" s="23"/>
      <c r="B381" s="23"/>
      <c r="C381" s="70"/>
      <c r="D381" s="71"/>
      <c r="E381" s="71"/>
      <c r="F381" s="71"/>
      <c r="G381" s="72"/>
      <c r="H381" s="72"/>
      <c r="I381" s="72"/>
      <c r="J381" s="72"/>
      <c r="K381" s="71"/>
      <c r="L381" s="71"/>
      <c r="M381" s="72"/>
      <c r="N381" s="72"/>
      <c r="O381" s="72"/>
      <c r="P381" s="72"/>
      <c r="Q381" s="73"/>
      <c r="R381" s="71"/>
      <c r="S381" s="71"/>
      <c r="T381" s="72"/>
      <c r="U381" s="72"/>
      <c r="V381" s="72"/>
      <c r="W381" s="72"/>
      <c r="X381" s="75"/>
      <c r="Y381" s="75"/>
      <c r="AG381" s="1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</row>
    <row r="382" spans="1:63" s="67" customFormat="1">
      <c r="A382" s="23"/>
      <c r="B382" s="23"/>
      <c r="C382" s="70"/>
      <c r="D382" s="71"/>
      <c r="E382" s="71"/>
      <c r="F382" s="71"/>
      <c r="G382" s="72"/>
      <c r="H382" s="72"/>
      <c r="I382" s="72"/>
      <c r="J382" s="72"/>
      <c r="K382" s="71"/>
      <c r="L382" s="71"/>
      <c r="M382" s="72"/>
      <c r="N382" s="72"/>
      <c r="O382" s="72"/>
      <c r="P382" s="72"/>
      <c r="Q382" s="73"/>
      <c r="R382" s="71"/>
      <c r="S382" s="71"/>
      <c r="T382" s="72"/>
      <c r="U382" s="72"/>
      <c r="V382" s="72"/>
      <c r="W382" s="72"/>
      <c r="X382" s="75"/>
      <c r="Y382" s="75"/>
      <c r="AG382" s="1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</row>
    <row r="383" spans="1:63" s="67" customFormat="1">
      <c r="A383" s="23"/>
      <c r="B383" s="23"/>
      <c r="C383" s="70"/>
      <c r="D383" s="71"/>
      <c r="E383" s="71"/>
      <c r="F383" s="71"/>
      <c r="G383" s="72"/>
      <c r="H383" s="72"/>
      <c r="I383" s="72"/>
      <c r="J383" s="72"/>
      <c r="K383" s="71"/>
      <c r="L383" s="71"/>
      <c r="M383" s="72"/>
      <c r="N383" s="72"/>
      <c r="O383" s="72"/>
      <c r="P383" s="72"/>
      <c r="Q383" s="73"/>
      <c r="R383" s="71"/>
      <c r="S383" s="71"/>
      <c r="T383" s="72"/>
      <c r="U383" s="72"/>
      <c r="V383" s="72"/>
      <c r="W383" s="72"/>
      <c r="X383" s="75"/>
      <c r="Y383" s="75"/>
      <c r="AG383" s="1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</row>
    <row r="384" spans="1:63" s="67" customFormat="1">
      <c r="A384" s="23"/>
      <c r="B384" s="23"/>
      <c r="C384" s="70"/>
      <c r="D384" s="71"/>
      <c r="E384" s="71"/>
      <c r="F384" s="71"/>
      <c r="G384" s="72"/>
      <c r="H384" s="72"/>
      <c r="I384" s="72"/>
      <c r="J384" s="72"/>
      <c r="K384" s="71"/>
      <c r="L384" s="71"/>
      <c r="M384" s="72"/>
      <c r="N384" s="72"/>
      <c r="O384" s="72"/>
      <c r="P384" s="72"/>
      <c r="Q384" s="73"/>
      <c r="R384" s="71"/>
      <c r="S384" s="71"/>
      <c r="T384" s="72"/>
      <c r="U384" s="72"/>
      <c r="V384" s="72"/>
      <c r="W384" s="72"/>
      <c r="X384" s="75"/>
      <c r="Y384" s="75"/>
      <c r="AG384" s="1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</row>
    <row r="385" spans="1:63" s="67" customFormat="1">
      <c r="A385" s="23"/>
      <c r="B385" s="23"/>
      <c r="C385" s="70"/>
      <c r="D385" s="71"/>
      <c r="E385" s="71"/>
      <c r="F385" s="71"/>
      <c r="G385" s="72"/>
      <c r="H385" s="72"/>
      <c r="I385" s="72"/>
      <c r="J385" s="72"/>
      <c r="K385" s="71"/>
      <c r="L385" s="71"/>
      <c r="M385" s="72"/>
      <c r="N385" s="72"/>
      <c r="O385" s="72"/>
      <c r="P385" s="72"/>
      <c r="Q385" s="73"/>
      <c r="R385" s="71"/>
      <c r="S385" s="71"/>
      <c r="T385" s="72"/>
      <c r="U385" s="72"/>
      <c r="V385" s="72"/>
      <c r="W385" s="72"/>
      <c r="X385" s="75"/>
      <c r="Y385" s="75"/>
      <c r="AG385" s="1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</row>
    <row r="386" spans="1:63" s="67" customFormat="1">
      <c r="A386" s="23"/>
      <c r="B386" s="23"/>
      <c r="C386" s="70"/>
      <c r="D386" s="71"/>
      <c r="E386" s="71"/>
      <c r="F386" s="71"/>
      <c r="G386" s="72"/>
      <c r="H386" s="72"/>
      <c r="I386" s="72"/>
      <c r="J386" s="72"/>
      <c r="K386" s="71"/>
      <c r="L386" s="71"/>
      <c r="M386" s="72"/>
      <c r="N386" s="72"/>
      <c r="O386" s="72"/>
      <c r="P386" s="72"/>
      <c r="Q386" s="73"/>
      <c r="R386" s="71"/>
      <c r="S386" s="71"/>
      <c r="T386" s="72"/>
      <c r="U386" s="72"/>
      <c r="V386" s="72"/>
      <c r="W386" s="72"/>
      <c r="X386" s="75"/>
      <c r="Y386" s="75"/>
      <c r="AG386" s="1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</row>
    <row r="387" spans="1:63" s="67" customFormat="1">
      <c r="A387" s="23"/>
      <c r="B387" s="23"/>
      <c r="C387" s="70"/>
      <c r="D387" s="71"/>
      <c r="E387" s="71"/>
      <c r="F387" s="71"/>
      <c r="G387" s="72"/>
      <c r="H387" s="72"/>
      <c r="I387" s="72"/>
      <c r="J387" s="72"/>
      <c r="K387" s="71"/>
      <c r="L387" s="71"/>
      <c r="M387" s="72"/>
      <c r="N387" s="72"/>
      <c r="O387" s="72"/>
      <c r="P387" s="72"/>
      <c r="Q387" s="73"/>
      <c r="R387" s="71"/>
      <c r="S387" s="71"/>
      <c r="T387" s="72"/>
      <c r="U387" s="72"/>
      <c r="V387" s="72"/>
      <c r="W387" s="72"/>
      <c r="X387" s="75"/>
      <c r="Y387" s="75"/>
      <c r="AG387" s="1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</row>
    <row r="388" spans="1:63" s="67" customFormat="1">
      <c r="A388" s="23"/>
      <c r="B388" s="23"/>
      <c r="C388" s="70"/>
      <c r="D388" s="71"/>
      <c r="E388" s="71"/>
      <c r="F388" s="71"/>
      <c r="G388" s="72"/>
      <c r="H388" s="72"/>
      <c r="I388" s="72"/>
      <c r="J388" s="72"/>
      <c r="K388" s="71"/>
      <c r="L388" s="71"/>
      <c r="M388" s="72"/>
      <c r="N388" s="72"/>
      <c r="O388" s="72"/>
      <c r="P388" s="72"/>
      <c r="Q388" s="73"/>
      <c r="R388" s="71"/>
      <c r="S388" s="71"/>
      <c r="T388" s="72"/>
      <c r="U388" s="72"/>
      <c r="V388" s="72"/>
      <c r="W388" s="72"/>
      <c r="X388" s="75"/>
      <c r="Y388" s="75"/>
      <c r="AG388" s="1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</row>
    <row r="389" spans="1:63" s="67" customFormat="1">
      <c r="A389" s="23"/>
      <c r="B389" s="23"/>
      <c r="C389" s="70"/>
      <c r="D389" s="71"/>
      <c r="E389" s="71"/>
      <c r="F389" s="71"/>
      <c r="G389" s="72"/>
      <c r="H389" s="72"/>
      <c r="I389" s="72"/>
      <c r="J389" s="72"/>
      <c r="K389" s="71"/>
      <c r="L389" s="71"/>
      <c r="M389" s="72"/>
      <c r="N389" s="72"/>
      <c r="O389" s="72"/>
      <c r="P389" s="72"/>
      <c r="Q389" s="73"/>
      <c r="R389" s="71"/>
      <c r="S389" s="71"/>
      <c r="T389" s="72"/>
      <c r="U389" s="72"/>
      <c r="V389" s="72"/>
      <c r="W389" s="72"/>
      <c r="X389" s="75"/>
      <c r="Y389" s="75"/>
      <c r="AG389" s="1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</row>
    <row r="390" spans="1:63" s="67" customFormat="1">
      <c r="A390" s="23"/>
      <c r="B390" s="23"/>
      <c r="C390" s="70"/>
      <c r="D390" s="71"/>
      <c r="E390" s="71"/>
      <c r="F390" s="71"/>
      <c r="G390" s="72"/>
      <c r="H390" s="72"/>
      <c r="I390" s="72"/>
      <c r="J390" s="72"/>
      <c r="K390" s="71"/>
      <c r="L390" s="71"/>
      <c r="M390" s="72"/>
      <c r="N390" s="72"/>
      <c r="O390" s="72"/>
      <c r="P390" s="72"/>
      <c r="Q390" s="73"/>
      <c r="R390" s="71"/>
      <c r="S390" s="71"/>
      <c r="T390" s="72"/>
      <c r="U390" s="72"/>
      <c r="V390" s="72"/>
      <c r="W390" s="72"/>
      <c r="X390" s="75"/>
      <c r="Y390" s="75"/>
      <c r="AG390" s="1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</row>
    <row r="391" spans="1:63" s="67" customFormat="1">
      <c r="A391" s="23"/>
      <c r="B391" s="23"/>
      <c r="C391" s="70"/>
      <c r="D391" s="71"/>
      <c r="E391" s="71"/>
      <c r="F391" s="71"/>
      <c r="G391" s="72"/>
      <c r="H391" s="72"/>
      <c r="I391" s="72"/>
      <c r="J391" s="72"/>
      <c r="K391" s="71"/>
      <c r="L391" s="71"/>
      <c r="M391" s="72"/>
      <c r="N391" s="72"/>
      <c r="O391" s="72"/>
      <c r="P391" s="72"/>
      <c r="Q391" s="73"/>
      <c r="R391" s="71"/>
      <c r="S391" s="71"/>
      <c r="T391" s="72"/>
      <c r="U391" s="72"/>
      <c r="V391" s="72"/>
      <c r="W391" s="72"/>
      <c r="X391" s="75"/>
      <c r="Y391" s="75"/>
      <c r="AG391" s="1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</row>
    <row r="392" spans="1:63" s="67" customFormat="1">
      <c r="A392" s="23"/>
      <c r="B392" s="23"/>
      <c r="C392" s="70"/>
      <c r="D392" s="71"/>
      <c r="E392" s="71"/>
      <c r="F392" s="71"/>
      <c r="G392" s="72"/>
      <c r="H392" s="72"/>
      <c r="I392" s="72"/>
      <c r="J392" s="72"/>
      <c r="K392" s="71"/>
      <c r="L392" s="71"/>
      <c r="M392" s="72"/>
      <c r="N392" s="72"/>
      <c r="O392" s="72"/>
      <c r="P392" s="72"/>
      <c r="Q392" s="73"/>
      <c r="R392" s="71"/>
      <c r="S392" s="71"/>
      <c r="T392" s="72"/>
      <c r="U392" s="72"/>
      <c r="V392" s="72"/>
      <c r="W392" s="72"/>
      <c r="X392" s="75"/>
      <c r="Y392" s="75"/>
      <c r="AG392" s="1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</row>
    <row r="393" spans="1:63" s="67" customFormat="1">
      <c r="A393" s="23"/>
      <c r="B393" s="23"/>
      <c r="C393" s="70"/>
      <c r="D393" s="71"/>
      <c r="E393" s="71"/>
      <c r="F393" s="71"/>
      <c r="G393" s="72"/>
      <c r="H393" s="72"/>
      <c r="I393" s="72"/>
      <c r="J393" s="72"/>
      <c r="K393" s="71"/>
      <c r="L393" s="71"/>
      <c r="M393" s="72"/>
      <c r="N393" s="72"/>
      <c r="O393" s="72"/>
      <c r="P393" s="72"/>
      <c r="Q393" s="73"/>
      <c r="R393" s="71"/>
      <c r="S393" s="71"/>
      <c r="T393" s="72"/>
      <c r="U393" s="72"/>
      <c r="V393" s="72"/>
      <c r="W393" s="72"/>
      <c r="X393" s="75"/>
      <c r="Y393" s="75"/>
      <c r="AG393" s="1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</row>
    <row r="394" spans="1:63" s="67" customFormat="1">
      <c r="A394" s="23"/>
      <c r="B394" s="23"/>
      <c r="C394" s="70"/>
      <c r="D394" s="71"/>
      <c r="E394" s="71"/>
      <c r="F394" s="71"/>
      <c r="G394" s="72"/>
      <c r="H394" s="72"/>
      <c r="I394" s="72"/>
      <c r="J394" s="72"/>
      <c r="K394" s="71"/>
      <c r="L394" s="71"/>
      <c r="M394" s="72"/>
      <c r="N394" s="72"/>
      <c r="O394" s="72"/>
      <c r="P394" s="72"/>
      <c r="Q394" s="73"/>
      <c r="R394" s="71"/>
      <c r="S394" s="71"/>
      <c r="T394" s="72"/>
      <c r="U394" s="72"/>
      <c r="V394" s="72"/>
      <c r="W394" s="72"/>
      <c r="X394" s="75"/>
      <c r="Y394" s="75"/>
      <c r="AG394" s="1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</row>
    <row r="395" spans="1:63" s="67" customFormat="1">
      <c r="A395" s="23"/>
      <c r="B395" s="23"/>
      <c r="C395" s="70"/>
      <c r="D395" s="71"/>
      <c r="E395" s="71"/>
      <c r="F395" s="71"/>
      <c r="G395" s="72"/>
      <c r="H395" s="72"/>
      <c r="I395" s="72"/>
      <c r="J395" s="72"/>
      <c r="K395" s="71"/>
      <c r="L395" s="71"/>
      <c r="M395" s="72"/>
      <c r="N395" s="72"/>
      <c r="O395" s="72"/>
      <c r="P395" s="72"/>
      <c r="Q395" s="73"/>
      <c r="R395" s="71"/>
      <c r="S395" s="71"/>
      <c r="T395" s="72"/>
      <c r="U395" s="72"/>
      <c r="V395" s="72"/>
      <c r="W395" s="72"/>
      <c r="X395" s="75"/>
      <c r="Y395" s="75"/>
      <c r="AG395" s="1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</row>
    <row r="396" spans="1:63" s="67" customFormat="1">
      <c r="A396" s="23"/>
      <c r="B396" s="23"/>
      <c r="C396" s="70"/>
      <c r="D396" s="71"/>
      <c r="E396" s="71"/>
      <c r="F396" s="71"/>
      <c r="G396" s="72"/>
      <c r="H396" s="72"/>
      <c r="I396" s="72"/>
      <c r="J396" s="72"/>
      <c r="K396" s="71"/>
      <c r="L396" s="71"/>
      <c r="M396" s="72"/>
      <c r="N396" s="72"/>
      <c r="O396" s="72"/>
      <c r="P396" s="72"/>
      <c r="Q396" s="73"/>
      <c r="R396" s="71"/>
      <c r="S396" s="71"/>
      <c r="T396" s="72"/>
      <c r="U396" s="72"/>
      <c r="V396" s="72"/>
      <c r="W396" s="72"/>
      <c r="X396" s="75"/>
      <c r="Y396" s="75"/>
      <c r="AG396" s="1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</row>
    <row r="397" spans="1:63" s="67" customFormat="1">
      <c r="A397" s="23"/>
      <c r="B397" s="23"/>
      <c r="C397" s="70"/>
      <c r="D397" s="71"/>
      <c r="E397" s="71"/>
      <c r="F397" s="71"/>
      <c r="G397" s="72"/>
      <c r="H397" s="72"/>
      <c r="I397" s="72"/>
      <c r="J397" s="72"/>
      <c r="K397" s="71"/>
      <c r="L397" s="71"/>
      <c r="M397" s="72"/>
      <c r="N397" s="72"/>
      <c r="O397" s="72"/>
      <c r="P397" s="72"/>
      <c r="Q397" s="73"/>
      <c r="R397" s="71"/>
      <c r="S397" s="71"/>
      <c r="T397" s="72"/>
      <c r="U397" s="72"/>
      <c r="V397" s="72"/>
      <c r="W397" s="72"/>
      <c r="X397" s="75"/>
      <c r="Y397" s="75"/>
      <c r="AG397" s="1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</row>
    <row r="398" spans="1:63" s="67" customFormat="1">
      <c r="A398" s="23"/>
      <c r="B398" s="23"/>
      <c r="C398" s="70"/>
      <c r="D398" s="71"/>
      <c r="E398" s="71"/>
      <c r="F398" s="71"/>
      <c r="G398" s="72"/>
      <c r="H398" s="72"/>
      <c r="I398" s="72"/>
      <c r="J398" s="72"/>
      <c r="K398" s="71"/>
      <c r="L398" s="71"/>
      <c r="M398" s="72"/>
      <c r="N398" s="72"/>
      <c r="O398" s="72"/>
      <c r="P398" s="72"/>
      <c r="Q398" s="73"/>
      <c r="R398" s="71"/>
      <c r="S398" s="71"/>
      <c r="T398" s="72"/>
      <c r="U398" s="72"/>
      <c r="V398" s="72"/>
      <c r="W398" s="72"/>
      <c r="X398" s="75"/>
      <c r="Y398" s="75"/>
      <c r="AG398" s="1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</row>
    <row r="399" spans="1:63" s="67" customFormat="1">
      <c r="A399" s="23"/>
      <c r="B399" s="23"/>
      <c r="C399" s="70"/>
      <c r="D399" s="71"/>
      <c r="E399" s="71"/>
      <c r="F399" s="71"/>
      <c r="G399" s="72"/>
      <c r="H399" s="72"/>
      <c r="I399" s="72"/>
      <c r="J399" s="72"/>
      <c r="K399" s="71"/>
      <c r="L399" s="71"/>
      <c r="M399" s="72"/>
      <c r="N399" s="72"/>
      <c r="O399" s="72"/>
      <c r="P399" s="72"/>
      <c r="Q399" s="73"/>
      <c r="R399" s="71"/>
      <c r="S399" s="71"/>
      <c r="T399" s="72"/>
      <c r="U399" s="72"/>
      <c r="V399" s="72"/>
      <c r="W399" s="72"/>
      <c r="X399" s="75"/>
      <c r="Y399" s="75"/>
      <c r="AG399" s="1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</row>
    <row r="400" spans="1:63" s="67" customFormat="1">
      <c r="A400" s="23"/>
      <c r="B400" s="23"/>
      <c r="C400" s="70"/>
      <c r="D400" s="71"/>
      <c r="E400" s="71"/>
      <c r="F400" s="71"/>
      <c r="G400" s="72"/>
      <c r="H400" s="72"/>
      <c r="I400" s="72"/>
      <c r="J400" s="72"/>
      <c r="K400" s="71"/>
      <c r="L400" s="71"/>
      <c r="M400" s="72"/>
      <c r="N400" s="72"/>
      <c r="O400" s="72"/>
      <c r="P400" s="72"/>
      <c r="Q400" s="73"/>
      <c r="R400" s="71"/>
      <c r="S400" s="71"/>
      <c r="T400" s="72"/>
      <c r="U400" s="72"/>
      <c r="V400" s="72"/>
      <c r="W400" s="72"/>
      <c r="X400" s="75"/>
      <c r="Y400" s="75"/>
      <c r="AG400" s="1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</row>
    <row r="401" spans="1:63" s="67" customFormat="1">
      <c r="A401" s="23"/>
      <c r="B401" s="23"/>
      <c r="C401" s="70"/>
      <c r="D401" s="71"/>
      <c r="E401" s="71"/>
      <c r="F401" s="71"/>
      <c r="G401" s="72"/>
      <c r="H401" s="72"/>
      <c r="I401" s="72"/>
      <c r="J401" s="72"/>
      <c r="K401" s="71"/>
      <c r="L401" s="71"/>
      <c r="M401" s="72"/>
      <c r="N401" s="72"/>
      <c r="O401" s="72"/>
      <c r="P401" s="72"/>
      <c r="Q401" s="73"/>
      <c r="R401" s="71"/>
      <c r="S401" s="71"/>
      <c r="T401" s="72"/>
      <c r="U401" s="72"/>
      <c r="V401" s="72"/>
      <c r="W401" s="72"/>
      <c r="X401" s="75"/>
      <c r="Y401" s="75"/>
      <c r="AG401" s="1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</row>
    <row r="402" spans="1:63" s="67" customFormat="1">
      <c r="A402" s="23"/>
      <c r="B402" s="23"/>
      <c r="C402" s="70"/>
      <c r="D402" s="71"/>
      <c r="E402" s="71"/>
      <c r="F402" s="71"/>
      <c r="G402" s="72"/>
      <c r="H402" s="72"/>
      <c r="I402" s="72"/>
      <c r="J402" s="72"/>
      <c r="K402" s="71"/>
      <c r="L402" s="71"/>
      <c r="M402" s="72"/>
      <c r="N402" s="72"/>
      <c r="O402" s="72"/>
      <c r="P402" s="72"/>
      <c r="Q402" s="73"/>
      <c r="R402" s="71"/>
      <c r="S402" s="71"/>
      <c r="T402" s="72"/>
      <c r="U402" s="72"/>
      <c r="V402" s="72"/>
      <c r="W402" s="72"/>
      <c r="X402" s="75"/>
      <c r="Y402" s="75"/>
      <c r="AG402" s="1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</row>
    <row r="403" spans="1:63" s="67" customFormat="1">
      <c r="A403" s="23"/>
      <c r="B403" s="23"/>
      <c r="C403" s="70"/>
      <c r="D403" s="71"/>
      <c r="E403" s="71"/>
      <c r="F403" s="71"/>
      <c r="G403" s="72"/>
      <c r="H403" s="72"/>
      <c r="I403" s="72"/>
      <c r="J403" s="72"/>
      <c r="K403" s="71"/>
      <c r="L403" s="71"/>
      <c r="M403" s="72"/>
      <c r="N403" s="72"/>
      <c r="O403" s="72"/>
      <c r="P403" s="72"/>
      <c r="Q403" s="73"/>
      <c r="R403" s="71"/>
      <c r="S403" s="71"/>
      <c r="T403" s="72"/>
      <c r="U403" s="72"/>
      <c r="V403" s="72"/>
      <c r="W403" s="72"/>
      <c r="X403" s="75"/>
      <c r="Y403" s="75"/>
      <c r="AG403" s="1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</row>
    <row r="404" spans="1:63" s="67" customFormat="1">
      <c r="A404" s="23"/>
      <c r="B404" s="23"/>
      <c r="C404" s="70"/>
      <c r="D404" s="71"/>
      <c r="E404" s="71"/>
      <c r="F404" s="71"/>
      <c r="G404" s="72"/>
      <c r="H404" s="72"/>
      <c r="I404" s="72"/>
      <c r="J404" s="72"/>
      <c r="K404" s="71"/>
      <c r="L404" s="71"/>
      <c r="M404" s="72"/>
      <c r="N404" s="72"/>
      <c r="O404" s="72"/>
      <c r="P404" s="72"/>
      <c r="Q404" s="73"/>
      <c r="R404" s="71"/>
      <c r="S404" s="71"/>
      <c r="T404" s="72"/>
      <c r="U404" s="72"/>
      <c r="V404" s="72"/>
      <c r="W404" s="72"/>
      <c r="X404" s="75"/>
      <c r="Y404" s="75"/>
      <c r="AG404" s="1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</row>
    <row r="405" spans="1:63" s="67" customFormat="1">
      <c r="A405" s="23"/>
      <c r="B405" s="23"/>
      <c r="C405" s="70"/>
      <c r="D405" s="71"/>
      <c r="E405" s="71"/>
      <c r="F405" s="71"/>
      <c r="G405" s="72"/>
      <c r="H405" s="72"/>
      <c r="I405" s="72"/>
      <c r="J405" s="72"/>
      <c r="K405" s="71"/>
      <c r="L405" s="71"/>
      <c r="M405" s="72"/>
      <c r="N405" s="72"/>
      <c r="O405" s="72"/>
      <c r="P405" s="72"/>
      <c r="Q405" s="73"/>
      <c r="R405" s="71"/>
      <c r="S405" s="71"/>
      <c r="T405" s="72"/>
      <c r="U405" s="72"/>
      <c r="V405" s="72"/>
      <c r="W405" s="72"/>
      <c r="X405" s="75"/>
      <c r="Y405" s="75"/>
      <c r="AG405" s="1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</row>
    <row r="406" spans="1:63" s="67" customFormat="1">
      <c r="A406" s="23"/>
      <c r="B406" s="23"/>
      <c r="C406" s="70"/>
      <c r="D406" s="71"/>
      <c r="E406" s="71"/>
      <c r="F406" s="71"/>
      <c r="G406" s="72"/>
      <c r="H406" s="72"/>
      <c r="I406" s="72"/>
      <c r="J406" s="72"/>
      <c r="K406" s="71"/>
      <c r="L406" s="71"/>
      <c r="M406" s="72"/>
      <c r="N406" s="72"/>
      <c r="O406" s="72"/>
      <c r="P406" s="72"/>
      <c r="Q406" s="73"/>
      <c r="R406" s="71"/>
      <c r="S406" s="71"/>
      <c r="T406" s="72"/>
      <c r="U406" s="72"/>
      <c r="V406" s="72"/>
      <c r="W406" s="72"/>
      <c r="X406" s="75"/>
      <c r="Y406" s="75"/>
      <c r="AG406" s="1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</row>
    <row r="407" spans="1:63" s="67" customFormat="1">
      <c r="A407" s="23"/>
      <c r="B407" s="23"/>
      <c r="C407" s="70"/>
      <c r="D407" s="71"/>
      <c r="E407" s="71"/>
      <c r="F407" s="71"/>
      <c r="G407" s="72"/>
      <c r="H407" s="72"/>
      <c r="I407" s="72"/>
      <c r="J407" s="72"/>
      <c r="K407" s="71"/>
      <c r="L407" s="71"/>
      <c r="M407" s="72"/>
      <c r="N407" s="72"/>
      <c r="O407" s="72"/>
      <c r="P407" s="72"/>
      <c r="Q407" s="73"/>
      <c r="R407" s="71"/>
      <c r="S407" s="71"/>
      <c r="T407" s="72"/>
      <c r="U407" s="72"/>
      <c r="V407" s="72"/>
      <c r="W407" s="72"/>
      <c r="X407" s="75"/>
      <c r="Y407" s="75"/>
      <c r="AG407" s="1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</row>
    <row r="408" spans="1:63" s="67" customFormat="1">
      <c r="A408" s="23"/>
      <c r="B408" s="23"/>
      <c r="C408" s="70"/>
      <c r="D408" s="71"/>
      <c r="E408" s="71"/>
      <c r="F408" s="71"/>
      <c r="G408" s="72"/>
      <c r="H408" s="72"/>
      <c r="I408" s="72"/>
      <c r="J408" s="72"/>
      <c r="K408" s="71"/>
      <c r="L408" s="71"/>
      <c r="M408" s="72"/>
      <c r="N408" s="72"/>
      <c r="O408" s="72"/>
      <c r="P408" s="72"/>
      <c r="Q408" s="73"/>
      <c r="R408" s="71"/>
      <c r="S408" s="71"/>
      <c r="T408" s="72"/>
      <c r="U408" s="72"/>
      <c r="V408" s="72"/>
      <c r="W408" s="72"/>
      <c r="X408" s="75"/>
      <c r="Y408" s="75"/>
      <c r="AG408" s="1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</row>
    <row r="409" spans="1:63" s="67" customFormat="1">
      <c r="A409" s="23"/>
      <c r="B409" s="23"/>
      <c r="C409" s="70"/>
      <c r="D409" s="71"/>
      <c r="E409" s="71"/>
      <c r="F409" s="71"/>
      <c r="G409" s="72"/>
      <c r="H409" s="72"/>
      <c r="I409" s="72"/>
      <c r="J409" s="72"/>
      <c r="K409" s="71"/>
      <c r="L409" s="71"/>
      <c r="M409" s="72"/>
      <c r="N409" s="72"/>
      <c r="O409" s="72"/>
      <c r="P409" s="72"/>
      <c r="Q409" s="73"/>
      <c r="R409" s="71"/>
      <c r="S409" s="71"/>
      <c r="T409" s="72"/>
      <c r="U409" s="72"/>
      <c r="V409" s="72"/>
      <c r="W409" s="72"/>
      <c r="X409" s="75"/>
      <c r="Y409" s="75"/>
      <c r="AG409" s="1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</row>
    <row r="410" spans="1:63" s="67" customFormat="1">
      <c r="A410" s="23"/>
      <c r="B410" s="23"/>
      <c r="C410" s="70"/>
      <c r="D410" s="71"/>
      <c r="E410" s="71"/>
      <c r="F410" s="71"/>
      <c r="G410" s="72"/>
      <c r="H410" s="72"/>
      <c r="I410" s="72"/>
      <c r="J410" s="72"/>
      <c r="K410" s="71"/>
      <c r="L410" s="71"/>
      <c r="M410" s="72"/>
      <c r="N410" s="72"/>
      <c r="O410" s="72"/>
      <c r="P410" s="72"/>
      <c r="Q410" s="73"/>
      <c r="R410" s="71"/>
      <c r="S410" s="71"/>
      <c r="T410" s="72"/>
      <c r="U410" s="72"/>
      <c r="V410" s="72"/>
      <c r="W410" s="72"/>
      <c r="X410" s="75"/>
      <c r="Y410" s="75"/>
      <c r="AG410" s="1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</row>
    <row r="411" spans="1:63" s="67" customFormat="1">
      <c r="A411" s="23"/>
      <c r="B411" s="23"/>
      <c r="C411" s="70"/>
      <c r="D411" s="71"/>
      <c r="E411" s="71"/>
      <c r="F411" s="71"/>
      <c r="G411" s="72"/>
      <c r="H411" s="72"/>
      <c r="I411" s="72"/>
      <c r="J411" s="72"/>
      <c r="K411" s="71"/>
      <c r="L411" s="71"/>
      <c r="M411" s="72"/>
      <c r="N411" s="72"/>
      <c r="O411" s="72"/>
      <c r="P411" s="72"/>
      <c r="Q411" s="73"/>
      <c r="R411" s="71"/>
      <c r="S411" s="71"/>
      <c r="T411" s="72"/>
      <c r="U411" s="72"/>
      <c r="V411" s="72"/>
      <c r="W411" s="72"/>
      <c r="X411" s="75"/>
      <c r="Y411" s="75"/>
      <c r="AG411" s="1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</row>
    <row r="412" spans="1:63" s="67" customFormat="1">
      <c r="A412" s="23"/>
      <c r="B412" s="23"/>
      <c r="C412" s="70"/>
      <c r="D412" s="71"/>
      <c r="E412" s="71"/>
      <c r="F412" s="71"/>
      <c r="G412" s="72"/>
      <c r="H412" s="72"/>
      <c r="I412" s="72"/>
      <c r="J412" s="72"/>
      <c r="K412" s="71"/>
      <c r="L412" s="71"/>
      <c r="M412" s="72"/>
      <c r="N412" s="72"/>
      <c r="O412" s="72"/>
      <c r="P412" s="72"/>
      <c r="Q412" s="73"/>
      <c r="R412" s="71"/>
      <c r="S412" s="71"/>
      <c r="T412" s="72"/>
      <c r="U412" s="72"/>
      <c r="V412" s="72"/>
      <c r="W412" s="72"/>
      <c r="X412" s="75"/>
      <c r="Y412" s="75"/>
      <c r="AG412" s="1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</row>
    <row r="413" spans="1:63" s="67" customFormat="1">
      <c r="A413" s="23"/>
      <c r="B413" s="23"/>
      <c r="C413" s="70"/>
      <c r="D413" s="71"/>
      <c r="E413" s="71"/>
      <c r="F413" s="71"/>
      <c r="G413" s="72"/>
      <c r="H413" s="72"/>
      <c r="I413" s="72"/>
      <c r="J413" s="72"/>
      <c r="K413" s="71"/>
      <c r="L413" s="71"/>
      <c r="M413" s="72"/>
      <c r="N413" s="72"/>
      <c r="O413" s="72"/>
      <c r="P413" s="72"/>
      <c r="Q413" s="73"/>
      <c r="R413" s="71"/>
      <c r="S413" s="71"/>
      <c r="T413" s="72"/>
      <c r="U413" s="72"/>
      <c r="V413" s="72"/>
      <c r="W413" s="72"/>
      <c r="X413" s="75"/>
      <c r="Y413" s="75"/>
      <c r="AG413" s="1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</row>
    <row r="414" spans="1:63" s="67" customFormat="1">
      <c r="A414" s="23"/>
      <c r="B414" s="23"/>
      <c r="C414" s="70"/>
      <c r="D414" s="71"/>
      <c r="E414" s="71"/>
      <c r="F414" s="71"/>
      <c r="G414" s="72"/>
      <c r="H414" s="72"/>
      <c r="I414" s="72"/>
      <c r="J414" s="72"/>
      <c r="K414" s="71"/>
      <c r="L414" s="71"/>
      <c r="M414" s="72"/>
      <c r="N414" s="72"/>
      <c r="O414" s="72"/>
      <c r="P414" s="72"/>
      <c r="Q414" s="73"/>
      <c r="R414" s="71"/>
      <c r="S414" s="71"/>
      <c r="T414" s="72"/>
      <c r="U414" s="72"/>
      <c r="V414" s="72"/>
      <c r="W414" s="72"/>
      <c r="X414" s="75"/>
      <c r="Y414" s="75"/>
      <c r="AG414" s="1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</row>
    <row r="415" spans="1:63" s="67" customFormat="1">
      <c r="A415" s="23"/>
      <c r="B415" s="23"/>
      <c r="C415" s="70"/>
      <c r="D415" s="71"/>
      <c r="E415" s="71"/>
      <c r="F415" s="71"/>
      <c r="G415" s="72"/>
      <c r="H415" s="72"/>
      <c r="I415" s="72"/>
      <c r="J415" s="72"/>
      <c r="K415" s="71"/>
      <c r="L415" s="71"/>
      <c r="M415" s="72"/>
      <c r="N415" s="72"/>
      <c r="O415" s="72"/>
      <c r="P415" s="72"/>
      <c r="Q415" s="73"/>
      <c r="R415" s="71"/>
      <c r="S415" s="71"/>
      <c r="T415" s="72"/>
      <c r="U415" s="72"/>
      <c r="V415" s="72"/>
      <c r="W415" s="72"/>
      <c r="X415" s="75"/>
      <c r="Y415" s="75"/>
      <c r="AG415" s="1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</row>
    <row r="416" spans="1:63" s="67" customFormat="1">
      <c r="A416" s="23"/>
      <c r="B416" s="23"/>
      <c r="C416" s="70"/>
      <c r="D416" s="71"/>
      <c r="E416" s="71"/>
      <c r="F416" s="71"/>
      <c r="G416" s="72"/>
      <c r="H416" s="72"/>
      <c r="I416" s="72"/>
      <c r="J416" s="72"/>
      <c r="K416" s="71"/>
      <c r="L416" s="71"/>
      <c r="M416" s="72"/>
      <c r="N416" s="72"/>
      <c r="O416" s="72"/>
      <c r="P416" s="72"/>
      <c r="Q416" s="73"/>
      <c r="R416" s="71"/>
      <c r="S416" s="71"/>
      <c r="T416" s="72"/>
      <c r="U416" s="72"/>
      <c r="V416" s="72"/>
      <c r="W416" s="72"/>
      <c r="X416" s="75"/>
      <c r="Y416" s="75"/>
      <c r="AG416" s="1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</row>
    <row r="417" spans="1:63" s="67" customFormat="1">
      <c r="A417" s="23"/>
      <c r="B417" s="23"/>
      <c r="C417" s="70"/>
      <c r="D417" s="71"/>
      <c r="E417" s="71"/>
      <c r="F417" s="71"/>
      <c r="G417" s="72"/>
      <c r="H417" s="72"/>
      <c r="I417" s="72"/>
      <c r="J417" s="72"/>
      <c r="K417" s="71"/>
      <c r="L417" s="71"/>
      <c r="M417" s="72"/>
      <c r="N417" s="72"/>
      <c r="O417" s="72"/>
      <c r="P417" s="72"/>
      <c r="Q417" s="73"/>
      <c r="R417" s="71"/>
      <c r="S417" s="71"/>
      <c r="T417" s="72"/>
      <c r="U417" s="72"/>
      <c r="V417" s="72"/>
      <c r="W417" s="72"/>
      <c r="X417" s="75"/>
      <c r="Y417" s="75"/>
      <c r="AG417" s="1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</row>
    <row r="418" spans="1:63" s="67" customFormat="1">
      <c r="A418" s="23"/>
      <c r="B418" s="23"/>
      <c r="C418" s="70"/>
      <c r="D418" s="71"/>
      <c r="E418" s="71"/>
      <c r="F418" s="71"/>
      <c r="G418" s="72"/>
      <c r="H418" s="72"/>
      <c r="I418" s="72"/>
      <c r="J418" s="72"/>
      <c r="K418" s="71"/>
      <c r="L418" s="71"/>
      <c r="M418" s="72"/>
      <c r="N418" s="72"/>
      <c r="O418" s="72"/>
      <c r="P418" s="72"/>
      <c r="Q418" s="73"/>
      <c r="R418" s="71"/>
      <c r="S418" s="71"/>
      <c r="T418" s="72"/>
      <c r="U418" s="72"/>
      <c r="V418" s="72"/>
      <c r="W418" s="72"/>
      <c r="X418" s="75"/>
      <c r="Y418" s="75"/>
      <c r="AG418" s="1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</row>
    <row r="419" spans="1:63" s="67" customFormat="1">
      <c r="A419" s="23"/>
      <c r="B419" s="23"/>
      <c r="C419" s="70"/>
      <c r="D419" s="71"/>
      <c r="E419" s="71"/>
      <c r="F419" s="71"/>
      <c r="G419" s="72"/>
      <c r="H419" s="72"/>
      <c r="I419" s="72"/>
      <c r="J419" s="72"/>
      <c r="K419" s="71"/>
      <c r="L419" s="71"/>
      <c r="M419" s="72"/>
      <c r="N419" s="72"/>
      <c r="O419" s="72"/>
      <c r="P419" s="72"/>
      <c r="Q419" s="73"/>
      <c r="R419" s="71"/>
      <c r="S419" s="71"/>
      <c r="T419" s="72"/>
      <c r="U419" s="72"/>
      <c r="V419" s="72"/>
      <c r="W419" s="72"/>
      <c r="X419" s="75"/>
      <c r="Y419" s="75"/>
      <c r="AG419" s="1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</row>
    <row r="420" spans="1:63" s="67" customFormat="1">
      <c r="A420" s="23"/>
      <c r="B420" s="23"/>
      <c r="C420" s="70"/>
      <c r="D420" s="71"/>
      <c r="E420" s="71"/>
      <c r="F420" s="71"/>
      <c r="G420" s="72"/>
      <c r="H420" s="72"/>
      <c r="I420" s="72"/>
      <c r="J420" s="72"/>
      <c r="K420" s="71"/>
      <c r="L420" s="71"/>
      <c r="M420" s="72"/>
      <c r="N420" s="72"/>
      <c r="O420" s="72"/>
      <c r="P420" s="72"/>
      <c r="Q420" s="73"/>
      <c r="R420" s="71"/>
      <c r="S420" s="71"/>
      <c r="T420" s="72"/>
      <c r="U420" s="72"/>
      <c r="V420" s="72"/>
      <c r="W420" s="72"/>
      <c r="X420" s="75"/>
      <c r="Y420" s="75"/>
      <c r="AG420" s="1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</row>
    <row r="421" spans="1:63" s="67" customFormat="1">
      <c r="A421" s="23"/>
      <c r="B421" s="23"/>
      <c r="C421" s="70"/>
      <c r="D421" s="71"/>
      <c r="E421" s="71"/>
      <c r="F421" s="71"/>
      <c r="G421" s="72"/>
      <c r="H421" s="72"/>
      <c r="I421" s="72"/>
      <c r="J421" s="72"/>
      <c r="K421" s="71"/>
      <c r="L421" s="71"/>
      <c r="M421" s="72"/>
      <c r="N421" s="72"/>
      <c r="O421" s="72"/>
      <c r="P421" s="72"/>
      <c r="Q421" s="73"/>
      <c r="R421" s="71"/>
      <c r="S421" s="71"/>
      <c r="T421" s="72"/>
      <c r="U421" s="72"/>
      <c r="V421" s="72"/>
      <c r="W421" s="72"/>
      <c r="X421" s="75"/>
      <c r="Y421" s="75"/>
      <c r="AG421" s="1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</row>
    <row r="422" spans="1:63" s="67" customFormat="1">
      <c r="A422" s="23"/>
      <c r="B422" s="23"/>
      <c r="C422" s="70"/>
      <c r="D422" s="71"/>
      <c r="E422" s="71"/>
      <c r="F422" s="71"/>
      <c r="G422" s="72"/>
      <c r="H422" s="72"/>
      <c r="I422" s="72"/>
      <c r="J422" s="72"/>
      <c r="K422" s="71"/>
      <c r="L422" s="71"/>
      <c r="M422" s="72"/>
      <c r="N422" s="72"/>
      <c r="O422" s="72"/>
      <c r="P422" s="72"/>
      <c r="Q422" s="73"/>
      <c r="R422" s="71"/>
      <c r="S422" s="71"/>
      <c r="T422" s="72"/>
      <c r="U422" s="72"/>
      <c r="V422" s="72"/>
      <c r="W422" s="72"/>
      <c r="X422" s="75"/>
      <c r="Y422" s="75"/>
      <c r="AG422" s="1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</row>
    <row r="423" spans="1:63" s="67" customFormat="1">
      <c r="A423" s="23"/>
      <c r="B423" s="23"/>
      <c r="C423" s="70"/>
      <c r="D423" s="71"/>
      <c r="E423" s="71"/>
      <c r="F423" s="71"/>
      <c r="G423" s="72"/>
      <c r="H423" s="72"/>
      <c r="I423" s="72"/>
      <c r="J423" s="72"/>
      <c r="K423" s="71"/>
      <c r="L423" s="71"/>
      <c r="M423" s="72"/>
      <c r="N423" s="72"/>
      <c r="O423" s="72"/>
      <c r="P423" s="72"/>
      <c r="Q423" s="73"/>
      <c r="R423" s="71"/>
      <c r="S423" s="71"/>
      <c r="T423" s="72"/>
      <c r="U423" s="72"/>
      <c r="V423" s="72"/>
      <c r="W423" s="72"/>
      <c r="X423" s="75"/>
      <c r="Y423" s="75"/>
      <c r="AG423" s="1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</row>
    <row r="424" spans="1:63" s="67" customFormat="1">
      <c r="A424" s="23"/>
      <c r="B424" s="23"/>
      <c r="C424" s="70"/>
      <c r="D424" s="71"/>
      <c r="E424" s="71"/>
      <c r="F424" s="71"/>
      <c r="G424" s="72"/>
      <c r="H424" s="72"/>
      <c r="I424" s="72"/>
      <c r="J424" s="72"/>
      <c r="K424" s="71"/>
      <c r="L424" s="71"/>
      <c r="M424" s="72"/>
      <c r="N424" s="72"/>
      <c r="O424" s="72"/>
      <c r="P424" s="72"/>
      <c r="Q424" s="73"/>
      <c r="R424" s="71"/>
      <c r="S424" s="71"/>
      <c r="T424" s="72"/>
      <c r="U424" s="72"/>
      <c r="V424" s="72"/>
      <c r="W424" s="72"/>
      <c r="X424" s="75"/>
      <c r="Y424" s="75"/>
      <c r="AG424" s="1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</row>
    <row r="425" spans="1:63" s="67" customFormat="1">
      <c r="A425" s="23"/>
      <c r="B425" s="23"/>
      <c r="C425" s="70"/>
      <c r="D425" s="71"/>
      <c r="E425" s="71"/>
      <c r="F425" s="71"/>
      <c r="G425" s="72"/>
      <c r="H425" s="72"/>
      <c r="I425" s="72"/>
      <c r="J425" s="72"/>
      <c r="K425" s="71"/>
      <c r="L425" s="71"/>
      <c r="M425" s="72"/>
      <c r="N425" s="72"/>
      <c r="O425" s="72"/>
      <c r="P425" s="72"/>
      <c r="Q425" s="73"/>
      <c r="R425" s="71"/>
      <c r="S425" s="71"/>
      <c r="T425" s="72"/>
      <c r="U425" s="72"/>
      <c r="V425" s="72"/>
      <c r="W425" s="72"/>
      <c r="X425" s="75"/>
      <c r="Y425" s="75"/>
      <c r="AG425" s="1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</row>
    <row r="426" spans="1:63" s="67" customFormat="1">
      <c r="A426" s="23"/>
      <c r="B426" s="23"/>
      <c r="C426" s="70"/>
      <c r="D426" s="71"/>
      <c r="E426" s="71"/>
      <c r="F426" s="71"/>
      <c r="G426" s="72"/>
      <c r="H426" s="72"/>
      <c r="I426" s="72"/>
      <c r="J426" s="72"/>
      <c r="K426" s="71"/>
      <c r="L426" s="71"/>
      <c r="M426" s="72"/>
      <c r="N426" s="72"/>
      <c r="O426" s="72"/>
      <c r="P426" s="72"/>
      <c r="Q426" s="73"/>
      <c r="R426" s="71"/>
      <c r="S426" s="71"/>
      <c r="T426" s="72"/>
      <c r="U426" s="72"/>
      <c r="V426" s="72"/>
      <c r="W426" s="72"/>
      <c r="X426" s="75"/>
      <c r="Y426" s="75"/>
      <c r="AG426" s="1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</row>
    <row r="427" spans="1:63" s="67" customFormat="1">
      <c r="A427" s="23"/>
      <c r="B427" s="23"/>
      <c r="C427" s="70"/>
      <c r="D427" s="71"/>
      <c r="E427" s="71"/>
      <c r="F427" s="71"/>
      <c r="G427" s="72"/>
      <c r="H427" s="72"/>
      <c r="I427" s="72"/>
      <c r="J427" s="72"/>
      <c r="K427" s="71"/>
      <c r="L427" s="71"/>
      <c r="M427" s="72"/>
      <c r="N427" s="72"/>
      <c r="O427" s="72"/>
      <c r="P427" s="72"/>
      <c r="Q427" s="73"/>
      <c r="R427" s="71"/>
      <c r="S427" s="71"/>
      <c r="T427" s="72"/>
      <c r="U427" s="72"/>
      <c r="V427" s="72"/>
      <c r="W427" s="72"/>
      <c r="X427" s="75"/>
      <c r="Y427" s="75"/>
      <c r="AG427" s="1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</row>
    <row r="428" spans="1:63" s="67" customFormat="1">
      <c r="A428" s="23"/>
      <c r="B428" s="23"/>
      <c r="C428" s="70"/>
      <c r="D428" s="71"/>
      <c r="E428" s="71"/>
      <c r="F428" s="71"/>
      <c r="G428" s="72"/>
      <c r="H428" s="72"/>
      <c r="I428" s="72"/>
      <c r="J428" s="72"/>
      <c r="K428" s="71"/>
      <c r="L428" s="71"/>
      <c r="M428" s="72"/>
      <c r="N428" s="72"/>
      <c r="O428" s="72"/>
      <c r="P428" s="72"/>
      <c r="Q428" s="73"/>
      <c r="R428" s="71"/>
      <c r="S428" s="71"/>
      <c r="T428" s="72"/>
      <c r="U428" s="72"/>
      <c r="V428" s="72"/>
      <c r="W428" s="72"/>
      <c r="X428" s="75"/>
      <c r="Y428" s="75"/>
      <c r="AG428" s="1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</row>
    <row r="429" spans="1:63" s="67" customFormat="1">
      <c r="A429" s="23"/>
      <c r="B429" s="23"/>
      <c r="C429" s="70"/>
      <c r="D429" s="71"/>
      <c r="E429" s="71"/>
      <c r="F429" s="71"/>
      <c r="G429" s="72"/>
      <c r="H429" s="72"/>
      <c r="I429" s="72"/>
      <c r="J429" s="72"/>
      <c r="K429" s="71"/>
      <c r="L429" s="71"/>
      <c r="M429" s="72"/>
      <c r="N429" s="72"/>
      <c r="O429" s="72"/>
      <c r="P429" s="72"/>
      <c r="Q429" s="73"/>
      <c r="R429" s="71"/>
      <c r="S429" s="71"/>
      <c r="T429" s="72"/>
      <c r="U429" s="72"/>
      <c r="V429" s="72"/>
      <c r="W429" s="72"/>
      <c r="X429" s="75"/>
      <c r="Y429" s="75"/>
      <c r="AG429" s="1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</row>
    <row r="430" spans="1:63" s="67" customFormat="1">
      <c r="A430" s="23"/>
      <c r="B430" s="23"/>
      <c r="C430" s="70"/>
      <c r="D430" s="71"/>
      <c r="E430" s="71"/>
      <c r="F430" s="71"/>
      <c r="G430" s="72"/>
      <c r="H430" s="72"/>
      <c r="I430" s="72"/>
      <c r="J430" s="72"/>
      <c r="K430" s="71"/>
      <c r="L430" s="71"/>
      <c r="M430" s="72"/>
      <c r="N430" s="72"/>
      <c r="O430" s="72"/>
      <c r="P430" s="72"/>
      <c r="Q430" s="73"/>
      <c r="R430" s="71"/>
      <c r="S430" s="71"/>
      <c r="T430" s="72"/>
      <c r="U430" s="72"/>
      <c r="V430" s="72"/>
      <c r="W430" s="72"/>
      <c r="X430" s="75"/>
      <c r="Y430" s="75"/>
      <c r="AG430" s="1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</row>
    <row r="431" spans="1:63" s="67" customFormat="1">
      <c r="A431" s="23"/>
      <c r="B431" s="23"/>
      <c r="C431" s="70"/>
      <c r="D431" s="71"/>
      <c r="E431" s="71"/>
      <c r="F431" s="71"/>
      <c r="G431" s="72"/>
      <c r="H431" s="72"/>
      <c r="I431" s="72"/>
      <c r="J431" s="72"/>
      <c r="K431" s="71"/>
      <c r="L431" s="71"/>
      <c r="M431" s="72"/>
      <c r="N431" s="72"/>
      <c r="O431" s="72"/>
      <c r="P431" s="72"/>
      <c r="Q431" s="73"/>
      <c r="R431" s="71"/>
      <c r="S431" s="71"/>
      <c r="T431" s="72"/>
      <c r="U431" s="72"/>
      <c r="V431" s="72"/>
      <c r="W431" s="72"/>
      <c r="X431" s="75"/>
      <c r="Y431" s="75"/>
      <c r="AG431" s="1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</row>
    <row r="432" spans="1:63" s="67" customFormat="1">
      <c r="A432" s="23"/>
      <c r="B432" s="23"/>
      <c r="C432" s="70"/>
      <c r="D432" s="71"/>
      <c r="E432" s="71"/>
      <c r="F432" s="71"/>
      <c r="G432" s="72"/>
      <c r="H432" s="72"/>
      <c r="I432" s="72"/>
      <c r="J432" s="72"/>
      <c r="K432" s="71"/>
      <c r="L432" s="71"/>
      <c r="M432" s="72"/>
      <c r="N432" s="72"/>
      <c r="O432" s="72"/>
      <c r="P432" s="72"/>
      <c r="Q432" s="73"/>
      <c r="R432" s="71"/>
      <c r="S432" s="71"/>
      <c r="T432" s="72"/>
      <c r="U432" s="72"/>
      <c r="V432" s="72"/>
      <c r="W432" s="72"/>
      <c r="X432" s="75"/>
      <c r="Y432" s="75"/>
      <c r="AG432" s="1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</row>
    <row r="433" spans="1:63" s="67" customFormat="1">
      <c r="A433" s="23"/>
      <c r="B433" s="23"/>
      <c r="C433" s="70"/>
      <c r="D433" s="71"/>
      <c r="E433" s="71"/>
      <c r="F433" s="71"/>
      <c r="G433" s="72"/>
      <c r="H433" s="72"/>
      <c r="I433" s="72"/>
      <c r="J433" s="72"/>
      <c r="K433" s="71"/>
      <c r="L433" s="71"/>
      <c r="M433" s="72"/>
      <c r="N433" s="72"/>
      <c r="O433" s="72"/>
      <c r="P433" s="72"/>
      <c r="Q433" s="73"/>
      <c r="R433" s="71"/>
      <c r="S433" s="71"/>
      <c r="T433" s="72"/>
      <c r="U433" s="72"/>
      <c r="V433" s="72"/>
      <c r="W433" s="72"/>
      <c r="X433" s="75"/>
      <c r="Y433" s="75"/>
      <c r="AG433" s="1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</row>
    <row r="434" spans="1:63" s="67" customFormat="1">
      <c r="A434" s="23"/>
      <c r="B434" s="23"/>
      <c r="C434" s="70"/>
      <c r="D434" s="71"/>
      <c r="E434" s="71"/>
      <c r="F434" s="71"/>
      <c r="G434" s="72"/>
      <c r="H434" s="72"/>
      <c r="I434" s="72"/>
      <c r="J434" s="72"/>
      <c r="K434" s="71"/>
      <c r="L434" s="71"/>
      <c r="M434" s="72"/>
      <c r="N434" s="72"/>
      <c r="O434" s="72"/>
      <c r="P434" s="72"/>
      <c r="Q434" s="73"/>
      <c r="R434" s="71"/>
      <c r="S434" s="71"/>
      <c r="T434" s="72"/>
      <c r="U434" s="72"/>
      <c r="V434" s="72"/>
      <c r="W434" s="72"/>
      <c r="X434" s="75"/>
      <c r="Y434" s="75"/>
      <c r="AG434" s="1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</row>
    <row r="435" spans="1:63" s="67" customFormat="1">
      <c r="A435" s="23"/>
      <c r="B435" s="23"/>
      <c r="C435" s="70"/>
      <c r="D435" s="71"/>
      <c r="E435" s="71"/>
      <c r="F435" s="71"/>
      <c r="G435" s="72"/>
      <c r="H435" s="72"/>
      <c r="I435" s="72"/>
      <c r="J435" s="72"/>
      <c r="K435" s="71"/>
      <c r="L435" s="71"/>
      <c r="M435" s="72"/>
      <c r="N435" s="72"/>
      <c r="O435" s="72"/>
      <c r="P435" s="72"/>
      <c r="Q435" s="73"/>
      <c r="R435" s="71"/>
      <c r="S435" s="71"/>
      <c r="T435" s="72"/>
      <c r="U435" s="72"/>
      <c r="V435" s="72"/>
      <c r="W435" s="72"/>
      <c r="X435" s="75"/>
      <c r="Y435" s="75"/>
      <c r="AG435" s="1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</row>
    <row r="436" spans="1:63" s="67" customFormat="1">
      <c r="A436" s="23"/>
      <c r="B436" s="23"/>
      <c r="C436" s="70"/>
      <c r="D436" s="71"/>
      <c r="E436" s="71"/>
      <c r="F436" s="71"/>
      <c r="G436" s="72"/>
      <c r="H436" s="72"/>
      <c r="I436" s="72"/>
      <c r="J436" s="72"/>
      <c r="K436" s="71"/>
      <c r="L436" s="71"/>
      <c r="M436" s="72"/>
      <c r="N436" s="72"/>
      <c r="O436" s="72"/>
      <c r="P436" s="72"/>
      <c r="Q436" s="73"/>
      <c r="R436" s="71"/>
      <c r="S436" s="71"/>
      <c r="T436" s="72"/>
      <c r="U436" s="72"/>
      <c r="V436" s="72"/>
      <c r="W436" s="72"/>
      <c r="X436" s="75"/>
      <c r="Y436" s="75"/>
      <c r="AG436" s="1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</row>
    <row r="437" spans="1:63" s="67" customFormat="1">
      <c r="A437" s="23"/>
      <c r="B437" s="23"/>
      <c r="C437" s="70"/>
      <c r="D437" s="71"/>
      <c r="E437" s="71"/>
      <c r="F437" s="71"/>
      <c r="G437" s="72"/>
      <c r="H437" s="72"/>
      <c r="I437" s="72"/>
      <c r="J437" s="72"/>
      <c r="K437" s="71"/>
      <c r="L437" s="71"/>
      <c r="M437" s="72"/>
      <c r="N437" s="72"/>
      <c r="O437" s="72"/>
      <c r="P437" s="72"/>
      <c r="Q437" s="73"/>
      <c r="R437" s="71"/>
      <c r="S437" s="71"/>
      <c r="T437" s="72"/>
      <c r="U437" s="72"/>
      <c r="V437" s="72"/>
      <c r="W437" s="72"/>
      <c r="X437" s="75"/>
      <c r="Y437" s="75"/>
      <c r="AG437" s="1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</row>
    <row r="438" spans="1:63" s="67" customFormat="1">
      <c r="A438" s="23"/>
      <c r="B438" s="23"/>
      <c r="C438" s="70"/>
      <c r="D438" s="71"/>
      <c r="E438" s="71"/>
      <c r="F438" s="71"/>
      <c r="G438" s="72"/>
      <c r="H438" s="72"/>
      <c r="I438" s="72"/>
      <c r="J438" s="72"/>
      <c r="K438" s="71"/>
      <c r="L438" s="71"/>
      <c r="M438" s="72"/>
      <c r="N438" s="72"/>
      <c r="O438" s="72"/>
      <c r="P438" s="72"/>
      <c r="Q438" s="73"/>
      <c r="R438" s="71"/>
      <c r="S438" s="71"/>
      <c r="T438" s="72"/>
      <c r="U438" s="72"/>
      <c r="V438" s="72"/>
      <c r="W438" s="72"/>
      <c r="X438" s="75"/>
      <c r="Y438" s="75"/>
      <c r="AG438" s="1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</row>
    <row r="439" spans="1:63" s="67" customFormat="1">
      <c r="A439" s="23"/>
      <c r="B439" s="23"/>
      <c r="C439" s="70"/>
      <c r="D439" s="71"/>
      <c r="E439" s="71"/>
      <c r="F439" s="71"/>
      <c r="G439" s="72"/>
      <c r="H439" s="72"/>
      <c r="I439" s="72"/>
      <c r="J439" s="72"/>
      <c r="K439" s="71"/>
      <c r="L439" s="71"/>
      <c r="M439" s="72"/>
      <c r="N439" s="72"/>
      <c r="O439" s="72"/>
      <c r="P439" s="72"/>
      <c r="Q439" s="73"/>
      <c r="R439" s="71"/>
      <c r="S439" s="71"/>
      <c r="T439" s="72"/>
      <c r="U439" s="72"/>
      <c r="V439" s="72"/>
      <c r="W439" s="72"/>
      <c r="X439" s="75"/>
      <c r="Y439" s="75"/>
      <c r="AG439" s="1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</row>
    <row r="440" spans="1:63" s="67" customFormat="1">
      <c r="A440" s="23"/>
      <c r="B440" s="23"/>
      <c r="C440" s="70"/>
      <c r="D440" s="71"/>
      <c r="E440" s="71"/>
      <c r="F440" s="71"/>
      <c r="G440" s="72"/>
      <c r="H440" s="72"/>
      <c r="I440" s="72"/>
      <c r="J440" s="72"/>
      <c r="K440" s="71"/>
      <c r="L440" s="71"/>
      <c r="M440" s="72"/>
      <c r="N440" s="72"/>
      <c r="O440" s="72"/>
      <c r="P440" s="72"/>
      <c r="Q440" s="73"/>
      <c r="R440" s="71"/>
      <c r="S440" s="71"/>
      <c r="T440" s="72"/>
      <c r="U440" s="72"/>
      <c r="V440" s="72"/>
      <c r="W440" s="72"/>
      <c r="X440" s="75"/>
      <c r="Y440" s="75"/>
      <c r="AG440" s="1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</row>
    <row r="441" spans="1:63" s="67" customFormat="1">
      <c r="A441" s="23"/>
      <c r="B441" s="23"/>
      <c r="C441" s="70"/>
      <c r="D441" s="71"/>
      <c r="E441" s="71"/>
      <c r="F441" s="71"/>
      <c r="G441" s="72"/>
      <c r="H441" s="72"/>
      <c r="I441" s="72"/>
      <c r="J441" s="72"/>
      <c r="K441" s="71"/>
      <c r="L441" s="71"/>
      <c r="M441" s="72"/>
      <c r="N441" s="72"/>
      <c r="O441" s="72"/>
      <c r="P441" s="72"/>
      <c r="Q441" s="73"/>
      <c r="R441" s="71"/>
      <c r="S441" s="71"/>
      <c r="T441" s="72"/>
      <c r="U441" s="72"/>
      <c r="V441" s="72"/>
      <c r="W441" s="72"/>
      <c r="X441" s="75"/>
      <c r="Y441" s="75"/>
      <c r="AG441" s="1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</row>
    <row r="442" spans="1:63" s="67" customFormat="1">
      <c r="A442" s="23"/>
      <c r="B442" s="23"/>
      <c r="C442" s="70"/>
      <c r="D442" s="71"/>
      <c r="E442" s="71"/>
      <c r="F442" s="71"/>
      <c r="G442" s="72"/>
      <c r="H442" s="72"/>
      <c r="I442" s="72"/>
      <c r="J442" s="72"/>
      <c r="K442" s="71"/>
      <c r="L442" s="71"/>
      <c r="M442" s="72"/>
      <c r="N442" s="72"/>
      <c r="O442" s="72"/>
      <c r="P442" s="72"/>
      <c r="Q442" s="73"/>
      <c r="R442" s="71"/>
      <c r="S442" s="71"/>
      <c r="T442" s="72"/>
      <c r="U442" s="72"/>
      <c r="V442" s="72"/>
      <c r="W442" s="72"/>
      <c r="X442" s="75"/>
      <c r="Y442" s="75"/>
      <c r="AG442" s="1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</row>
    <row r="443" spans="1:63" s="67" customFormat="1">
      <c r="A443" s="23"/>
      <c r="B443" s="23"/>
      <c r="C443" s="70"/>
      <c r="D443" s="71"/>
      <c r="E443" s="71"/>
      <c r="F443" s="71"/>
      <c r="G443" s="72"/>
      <c r="H443" s="72"/>
      <c r="I443" s="72"/>
      <c r="J443" s="72"/>
      <c r="K443" s="71"/>
      <c r="L443" s="71"/>
      <c r="M443" s="72"/>
      <c r="N443" s="72"/>
      <c r="O443" s="72"/>
      <c r="P443" s="72"/>
      <c r="Q443" s="73"/>
      <c r="R443" s="71"/>
      <c r="S443" s="71"/>
      <c r="T443" s="72"/>
      <c r="U443" s="72"/>
      <c r="V443" s="72"/>
      <c r="W443" s="72"/>
      <c r="X443" s="75"/>
      <c r="Y443" s="75"/>
      <c r="AG443" s="1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</row>
    <row r="444" spans="1:63" s="67" customFormat="1">
      <c r="A444" s="23"/>
      <c r="B444" s="23"/>
      <c r="C444" s="70"/>
      <c r="D444" s="71"/>
      <c r="E444" s="71"/>
      <c r="F444" s="71"/>
      <c r="G444" s="72"/>
      <c r="H444" s="72"/>
      <c r="I444" s="72"/>
      <c r="J444" s="72"/>
      <c r="K444" s="71"/>
      <c r="L444" s="71"/>
      <c r="M444" s="72"/>
      <c r="N444" s="72"/>
      <c r="O444" s="72"/>
      <c r="P444" s="72"/>
      <c r="Q444" s="73"/>
      <c r="R444" s="71"/>
      <c r="S444" s="71"/>
      <c r="T444" s="72"/>
      <c r="U444" s="72"/>
      <c r="V444" s="72"/>
      <c r="W444" s="72"/>
      <c r="X444" s="75"/>
      <c r="Y444" s="75"/>
      <c r="AG444" s="1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</row>
    <row r="445" spans="1:63" s="67" customFormat="1">
      <c r="A445" s="23"/>
      <c r="B445" s="23"/>
      <c r="C445" s="70"/>
      <c r="D445" s="71"/>
      <c r="E445" s="71"/>
      <c r="F445" s="71"/>
      <c r="G445" s="72"/>
      <c r="H445" s="72"/>
      <c r="I445" s="72"/>
      <c r="J445" s="72"/>
      <c r="K445" s="71"/>
      <c r="L445" s="71"/>
      <c r="M445" s="72"/>
      <c r="N445" s="72"/>
      <c r="O445" s="72"/>
      <c r="P445" s="72"/>
      <c r="Q445" s="73"/>
      <c r="R445" s="71"/>
      <c r="S445" s="71"/>
      <c r="T445" s="72"/>
      <c r="U445" s="72"/>
      <c r="V445" s="72"/>
      <c r="W445" s="72"/>
      <c r="X445" s="75"/>
      <c r="Y445" s="75"/>
      <c r="AG445" s="1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</row>
    <row r="446" spans="1:63" s="67" customFormat="1">
      <c r="A446" s="23"/>
      <c r="B446" s="23"/>
      <c r="C446" s="70"/>
      <c r="D446" s="71"/>
      <c r="E446" s="71"/>
      <c r="F446" s="71"/>
      <c r="G446" s="72"/>
      <c r="H446" s="72"/>
      <c r="I446" s="72"/>
      <c r="J446" s="72"/>
      <c r="K446" s="71"/>
      <c r="L446" s="71"/>
      <c r="M446" s="72"/>
      <c r="N446" s="72"/>
      <c r="O446" s="72"/>
      <c r="P446" s="72"/>
      <c r="Q446" s="73"/>
      <c r="R446" s="71"/>
      <c r="S446" s="71"/>
      <c r="T446" s="72"/>
      <c r="U446" s="72"/>
      <c r="V446" s="72"/>
      <c r="W446" s="72"/>
      <c r="X446" s="75"/>
      <c r="Y446" s="75"/>
      <c r="AG446" s="1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</row>
    <row r="447" spans="1:63" s="67" customFormat="1">
      <c r="A447" s="23"/>
      <c r="B447" s="23"/>
      <c r="C447" s="70"/>
      <c r="D447" s="71"/>
      <c r="E447" s="71"/>
      <c r="F447" s="71"/>
      <c r="G447" s="72"/>
      <c r="H447" s="72"/>
      <c r="I447" s="72"/>
      <c r="J447" s="72"/>
      <c r="K447" s="71"/>
      <c r="L447" s="71"/>
      <c r="M447" s="72"/>
      <c r="N447" s="72"/>
      <c r="O447" s="72"/>
      <c r="P447" s="72"/>
      <c r="Q447" s="73"/>
      <c r="R447" s="71"/>
      <c r="S447" s="71"/>
      <c r="T447" s="72"/>
      <c r="U447" s="72"/>
      <c r="V447" s="72"/>
      <c r="W447" s="72"/>
      <c r="X447" s="75"/>
      <c r="Y447" s="75"/>
      <c r="AG447" s="1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</row>
    <row r="448" spans="1:63" s="67" customFormat="1">
      <c r="A448" s="23"/>
      <c r="B448" s="23"/>
      <c r="C448" s="70"/>
      <c r="D448" s="71"/>
      <c r="E448" s="71"/>
      <c r="F448" s="71"/>
      <c r="G448" s="72"/>
      <c r="H448" s="72"/>
      <c r="I448" s="72"/>
      <c r="J448" s="72"/>
      <c r="K448" s="71"/>
      <c r="L448" s="71"/>
      <c r="M448" s="72"/>
      <c r="N448" s="72"/>
      <c r="O448" s="72"/>
      <c r="P448" s="72"/>
      <c r="Q448" s="73"/>
      <c r="R448" s="71"/>
      <c r="S448" s="71"/>
      <c r="T448" s="72"/>
      <c r="U448" s="72"/>
      <c r="V448" s="72"/>
      <c r="W448" s="72"/>
      <c r="X448" s="75"/>
      <c r="Y448" s="75"/>
      <c r="AG448" s="1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</row>
    <row r="449" spans="1:63" s="67" customFormat="1">
      <c r="A449" s="23"/>
      <c r="B449" s="23"/>
      <c r="C449" s="70"/>
      <c r="D449" s="71"/>
      <c r="E449" s="71"/>
      <c r="F449" s="71"/>
      <c r="G449" s="72"/>
      <c r="H449" s="72"/>
      <c r="I449" s="72"/>
      <c r="J449" s="72"/>
      <c r="K449" s="71"/>
      <c r="L449" s="71"/>
      <c r="M449" s="72"/>
      <c r="N449" s="72"/>
      <c r="O449" s="72"/>
      <c r="P449" s="72"/>
      <c r="Q449" s="73"/>
      <c r="R449" s="71"/>
      <c r="S449" s="71"/>
      <c r="T449" s="72"/>
      <c r="U449" s="72"/>
      <c r="V449" s="72"/>
      <c r="W449" s="72"/>
      <c r="X449" s="75"/>
      <c r="Y449" s="75"/>
      <c r="AG449" s="1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</row>
    <row r="450" spans="1:63" s="67" customFormat="1">
      <c r="A450" s="23"/>
      <c r="B450" s="23"/>
      <c r="C450" s="70"/>
      <c r="D450" s="71"/>
      <c r="E450" s="71"/>
      <c r="F450" s="71"/>
      <c r="G450" s="72"/>
      <c r="H450" s="72"/>
      <c r="I450" s="72"/>
      <c r="J450" s="72"/>
      <c r="K450" s="71"/>
      <c r="L450" s="71"/>
      <c r="M450" s="72"/>
      <c r="N450" s="72"/>
      <c r="O450" s="72"/>
      <c r="P450" s="72"/>
      <c r="Q450" s="73"/>
      <c r="R450" s="71"/>
      <c r="S450" s="71"/>
      <c r="T450" s="72"/>
      <c r="U450" s="72"/>
      <c r="V450" s="72"/>
      <c r="W450" s="72"/>
      <c r="X450" s="75"/>
      <c r="Y450" s="75"/>
      <c r="AG450" s="1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</row>
    <row r="451" spans="1:63" s="67" customFormat="1">
      <c r="A451" s="23"/>
      <c r="B451" s="23"/>
      <c r="C451" s="70"/>
      <c r="D451" s="71"/>
      <c r="E451" s="71"/>
      <c r="F451" s="71"/>
      <c r="G451" s="72"/>
      <c r="H451" s="72"/>
      <c r="I451" s="72"/>
      <c r="J451" s="72"/>
      <c r="K451" s="71"/>
      <c r="L451" s="71"/>
      <c r="M451" s="72"/>
      <c r="N451" s="72"/>
      <c r="O451" s="72"/>
      <c r="P451" s="72"/>
      <c r="Q451" s="73"/>
      <c r="R451" s="71"/>
      <c r="S451" s="71"/>
      <c r="T451" s="72"/>
      <c r="U451" s="72"/>
      <c r="V451" s="72"/>
      <c r="W451" s="72"/>
      <c r="X451" s="75"/>
      <c r="Y451" s="75"/>
      <c r="AG451" s="1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</row>
    <row r="452" spans="1:63" s="67" customFormat="1">
      <c r="A452" s="23"/>
      <c r="B452" s="23"/>
      <c r="C452" s="70"/>
      <c r="D452" s="71"/>
      <c r="E452" s="71"/>
      <c r="F452" s="71"/>
      <c r="G452" s="72"/>
      <c r="H452" s="72"/>
      <c r="I452" s="72"/>
      <c r="J452" s="72"/>
      <c r="K452" s="71"/>
      <c r="L452" s="71"/>
      <c r="M452" s="72"/>
      <c r="N452" s="72"/>
      <c r="O452" s="72"/>
      <c r="P452" s="72"/>
      <c r="Q452" s="73"/>
      <c r="R452" s="71"/>
      <c r="S452" s="71"/>
      <c r="T452" s="72"/>
      <c r="U452" s="72"/>
      <c r="V452" s="72"/>
      <c r="W452" s="72"/>
      <c r="X452" s="75"/>
      <c r="Y452" s="75"/>
      <c r="AG452" s="1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</row>
    <row r="453" spans="1:63" s="67" customFormat="1">
      <c r="A453" s="23"/>
      <c r="B453" s="23"/>
      <c r="C453" s="70"/>
      <c r="D453" s="71"/>
      <c r="E453" s="71"/>
      <c r="F453" s="71"/>
      <c r="G453" s="72"/>
      <c r="H453" s="72"/>
      <c r="I453" s="72"/>
      <c r="J453" s="72"/>
      <c r="K453" s="71"/>
      <c r="L453" s="71"/>
      <c r="M453" s="72"/>
      <c r="N453" s="72"/>
      <c r="O453" s="72"/>
      <c r="P453" s="72"/>
      <c r="Q453" s="73"/>
      <c r="R453" s="71"/>
      <c r="S453" s="71"/>
      <c r="T453" s="72"/>
      <c r="U453" s="72"/>
      <c r="V453" s="72"/>
      <c r="W453" s="72"/>
      <c r="X453" s="75"/>
      <c r="Y453" s="75"/>
      <c r="AG453" s="1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</row>
    <row r="454" spans="1:63" s="67" customFormat="1">
      <c r="A454" s="23"/>
      <c r="B454" s="23"/>
      <c r="C454" s="70"/>
      <c r="D454" s="71"/>
      <c r="E454" s="71"/>
      <c r="F454" s="71"/>
      <c r="G454" s="72"/>
      <c r="H454" s="72"/>
      <c r="I454" s="72"/>
      <c r="J454" s="72"/>
      <c r="K454" s="71"/>
      <c r="L454" s="71"/>
      <c r="M454" s="72"/>
      <c r="N454" s="72"/>
      <c r="O454" s="72"/>
      <c r="P454" s="72"/>
      <c r="Q454" s="73"/>
      <c r="R454" s="71"/>
      <c r="S454" s="71"/>
      <c r="T454" s="72"/>
      <c r="U454" s="72"/>
      <c r="V454" s="72"/>
      <c r="W454" s="72"/>
      <c r="X454" s="75"/>
      <c r="Y454" s="75"/>
      <c r="AG454" s="1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</row>
    <row r="455" spans="1:63" s="67" customFormat="1">
      <c r="A455" s="23"/>
      <c r="B455" s="23"/>
      <c r="C455" s="70"/>
      <c r="D455" s="71"/>
      <c r="E455" s="71"/>
      <c r="F455" s="71"/>
      <c r="G455" s="72"/>
      <c r="H455" s="72"/>
      <c r="I455" s="72"/>
      <c r="J455" s="72"/>
      <c r="K455" s="71"/>
      <c r="L455" s="71"/>
      <c r="M455" s="72"/>
      <c r="N455" s="72"/>
      <c r="O455" s="72"/>
      <c r="P455" s="72"/>
      <c r="Q455" s="73"/>
      <c r="R455" s="71"/>
      <c r="S455" s="71"/>
      <c r="T455" s="72"/>
      <c r="U455" s="72"/>
      <c r="V455" s="72"/>
      <c r="W455" s="72"/>
      <c r="X455" s="75"/>
      <c r="Y455" s="75"/>
      <c r="AG455" s="1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</row>
    <row r="456" spans="1:63" s="67" customFormat="1">
      <c r="A456" s="23"/>
      <c r="B456" s="23"/>
      <c r="C456" s="70"/>
      <c r="D456" s="71"/>
      <c r="E456" s="71"/>
      <c r="F456" s="71"/>
      <c r="G456" s="72"/>
      <c r="H456" s="72"/>
      <c r="I456" s="72"/>
      <c r="J456" s="72"/>
      <c r="K456" s="71"/>
      <c r="L456" s="71"/>
      <c r="M456" s="72"/>
      <c r="N456" s="72"/>
      <c r="O456" s="72"/>
      <c r="P456" s="72"/>
      <c r="Q456" s="73"/>
      <c r="R456" s="71"/>
      <c r="S456" s="71"/>
      <c r="T456" s="72"/>
      <c r="U456" s="72"/>
      <c r="V456" s="72"/>
      <c r="W456" s="72"/>
      <c r="X456" s="75"/>
      <c r="Y456" s="75"/>
      <c r="AG456" s="1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</row>
    <row r="457" spans="1:63" s="67" customFormat="1">
      <c r="A457" s="23"/>
      <c r="B457" s="23"/>
      <c r="C457" s="70"/>
      <c r="D457" s="71"/>
      <c r="E457" s="71"/>
      <c r="F457" s="71"/>
      <c r="G457" s="72"/>
      <c r="H457" s="72"/>
      <c r="I457" s="72"/>
      <c r="J457" s="72"/>
      <c r="K457" s="71"/>
      <c r="L457" s="71"/>
      <c r="M457" s="72"/>
      <c r="N457" s="72"/>
      <c r="O457" s="72"/>
      <c r="P457" s="72"/>
      <c r="Q457" s="73"/>
      <c r="R457" s="71"/>
      <c r="S457" s="71"/>
      <c r="T457" s="72"/>
      <c r="U457" s="72"/>
      <c r="V457" s="72"/>
      <c r="W457" s="72"/>
      <c r="X457" s="75"/>
      <c r="Y457" s="75"/>
      <c r="AG457" s="1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</row>
    <row r="458" spans="1:63" s="67" customFormat="1">
      <c r="A458" s="23"/>
      <c r="B458" s="23"/>
      <c r="C458" s="70"/>
      <c r="D458" s="71"/>
      <c r="E458" s="71"/>
      <c r="F458" s="71"/>
      <c r="G458" s="72"/>
      <c r="H458" s="72"/>
      <c r="I458" s="72"/>
      <c r="J458" s="72"/>
      <c r="K458" s="71"/>
      <c r="L458" s="71"/>
      <c r="M458" s="72"/>
      <c r="N458" s="72"/>
      <c r="O458" s="72"/>
      <c r="P458" s="72"/>
      <c r="Q458" s="73"/>
      <c r="R458" s="71"/>
      <c r="S458" s="71"/>
      <c r="T458" s="72"/>
      <c r="U458" s="72"/>
      <c r="V458" s="72"/>
      <c r="W458" s="72"/>
      <c r="X458" s="75"/>
      <c r="Y458" s="75"/>
      <c r="AG458" s="1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</row>
    <row r="459" spans="1:63" s="67" customFormat="1">
      <c r="A459" s="23"/>
      <c r="B459" s="23"/>
      <c r="C459" s="70"/>
      <c r="D459" s="71"/>
      <c r="E459" s="71"/>
      <c r="F459" s="71"/>
      <c r="G459" s="72"/>
      <c r="H459" s="72"/>
      <c r="I459" s="72"/>
      <c r="J459" s="72"/>
      <c r="K459" s="71"/>
      <c r="L459" s="71"/>
      <c r="M459" s="72"/>
      <c r="N459" s="72"/>
      <c r="O459" s="72"/>
      <c r="P459" s="72"/>
      <c r="Q459" s="73"/>
      <c r="R459" s="71"/>
      <c r="S459" s="71"/>
      <c r="T459" s="72"/>
      <c r="U459" s="72"/>
      <c r="V459" s="72"/>
      <c r="W459" s="72"/>
      <c r="X459" s="75"/>
      <c r="Y459" s="75"/>
      <c r="AG459" s="1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</row>
    <row r="460" spans="1:63" s="67" customFormat="1">
      <c r="A460" s="23"/>
      <c r="B460" s="23"/>
      <c r="C460" s="70"/>
      <c r="D460" s="71"/>
      <c r="E460" s="71"/>
      <c r="F460" s="71"/>
      <c r="G460" s="72"/>
      <c r="H460" s="72"/>
      <c r="I460" s="72"/>
      <c r="J460" s="72"/>
      <c r="K460" s="71"/>
      <c r="L460" s="71"/>
      <c r="M460" s="72"/>
      <c r="N460" s="72"/>
      <c r="O460" s="72"/>
      <c r="P460" s="72"/>
      <c r="Q460" s="73"/>
      <c r="R460" s="71"/>
      <c r="S460" s="71"/>
      <c r="T460" s="72"/>
      <c r="U460" s="72"/>
      <c r="V460" s="72"/>
      <c r="W460" s="72"/>
      <c r="X460" s="75"/>
      <c r="Y460" s="75"/>
      <c r="AG460" s="1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</row>
    <row r="461" spans="1:63" s="67" customFormat="1">
      <c r="A461" s="23"/>
      <c r="B461" s="23"/>
      <c r="C461" s="70"/>
      <c r="D461" s="71"/>
      <c r="E461" s="71"/>
      <c r="F461" s="71"/>
      <c r="G461" s="72"/>
      <c r="H461" s="72"/>
      <c r="I461" s="72"/>
      <c r="J461" s="72"/>
      <c r="K461" s="71"/>
      <c r="L461" s="71"/>
      <c r="M461" s="72"/>
      <c r="N461" s="72"/>
      <c r="O461" s="72"/>
      <c r="P461" s="72"/>
      <c r="Q461" s="73"/>
      <c r="R461" s="71"/>
      <c r="S461" s="71"/>
      <c r="T461" s="72"/>
      <c r="U461" s="72"/>
      <c r="V461" s="72"/>
      <c r="W461" s="72"/>
      <c r="X461" s="75"/>
      <c r="Y461" s="75"/>
      <c r="AG461" s="1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</row>
    <row r="462" spans="1:63" s="67" customFormat="1">
      <c r="A462" s="23"/>
      <c r="B462" s="23"/>
      <c r="C462" s="70"/>
      <c r="D462" s="71"/>
      <c r="E462" s="71"/>
      <c r="F462" s="71"/>
      <c r="G462" s="72"/>
      <c r="H462" s="72"/>
      <c r="I462" s="72"/>
      <c r="J462" s="72"/>
      <c r="K462" s="71"/>
      <c r="L462" s="71"/>
      <c r="M462" s="72"/>
      <c r="N462" s="72"/>
      <c r="O462" s="72"/>
      <c r="P462" s="72"/>
      <c r="Q462" s="73"/>
      <c r="R462" s="71"/>
      <c r="S462" s="71"/>
      <c r="T462" s="72"/>
      <c r="U462" s="72"/>
      <c r="V462" s="72"/>
      <c r="W462" s="72"/>
      <c r="X462" s="75"/>
      <c r="Y462" s="75"/>
      <c r="AG462" s="1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</row>
    <row r="463" spans="1:63" s="67" customFormat="1">
      <c r="A463" s="23"/>
      <c r="B463" s="23"/>
      <c r="C463" s="70"/>
      <c r="D463" s="71"/>
      <c r="E463" s="71"/>
      <c r="F463" s="71"/>
      <c r="G463" s="72"/>
      <c r="H463" s="72"/>
      <c r="I463" s="72"/>
      <c r="J463" s="72"/>
      <c r="K463" s="71"/>
      <c r="L463" s="71"/>
      <c r="M463" s="72"/>
      <c r="N463" s="72"/>
      <c r="O463" s="72"/>
      <c r="P463" s="72"/>
      <c r="Q463" s="73"/>
      <c r="R463" s="71"/>
      <c r="S463" s="71"/>
      <c r="T463" s="72"/>
      <c r="U463" s="72"/>
      <c r="V463" s="72"/>
      <c r="W463" s="72"/>
      <c r="X463" s="75"/>
      <c r="Y463" s="75"/>
      <c r="AG463" s="1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</row>
    <row r="464" spans="1:63" s="67" customFormat="1">
      <c r="A464" s="23"/>
      <c r="B464" s="23"/>
      <c r="C464" s="70"/>
      <c r="D464" s="71"/>
      <c r="E464" s="71"/>
      <c r="F464" s="71"/>
      <c r="G464" s="72"/>
      <c r="H464" s="72"/>
      <c r="I464" s="72"/>
      <c r="J464" s="72"/>
      <c r="K464" s="71"/>
      <c r="L464" s="71"/>
      <c r="M464" s="72"/>
      <c r="N464" s="72"/>
      <c r="O464" s="72"/>
      <c r="P464" s="72"/>
      <c r="Q464" s="73"/>
      <c r="R464" s="71"/>
      <c r="S464" s="71"/>
      <c r="T464" s="72"/>
      <c r="U464" s="72"/>
      <c r="V464" s="72"/>
      <c r="W464" s="72"/>
      <c r="X464" s="75"/>
      <c r="Y464" s="75"/>
      <c r="AG464" s="1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</row>
    <row r="465" spans="1:63" s="67" customFormat="1">
      <c r="A465" s="23"/>
      <c r="B465" s="23"/>
      <c r="C465" s="70"/>
      <c r="D465" s="71"/>
      <c r="E465" s="71"/>
      <c r="F465" s="71"/>
      <c r="G465" s="72"/>
      <c r="H465" s="72"/>
      <c r="I465" s="72"/>
      <c r="J465" s="72"/>
      <c r="K465" s="71"/>
      <c r="L465" s="71"/>
      <c r="M465" s="72"/>
      <c r="N465" s="72"/>
      <c r="O465" s="72"/>
      <c r="P465" s="72"/>
      <c r="Q465" s="73"/>
      <c r="R465" s="71"/>
      <c r="S465" s="71"/>
      <c r="T465" s="72"/>
      <c r="U465" s="72"/>
      <c r="V465" s="72"/>
      <c r="W465" s="72"/>
      <c r="X465" s="75"/>
      <c r="Y465" s="75"/>
      <c r="AG465" s="1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</row>
    <row r="466" spans="1:63" s="67" customFormat="1">
      <c r="A466" s="23"/>
      <c r="B466" s="23"/>
      <c r="C466" s="70"/>
      <c r="D466" s="71"/>
      <c r="E466" s="71"/>
      <c r="F466" s="71"/>
      <c r="G466" s="72"/>
      <c r="H466" s="72"/>
      <c r="I466" s="72"/>
      <c r="J466" s="72"/>
      <c r="K466" s="71"/>
      <c r="L466" s="71"/>
      <c r="M466" s="72"/>
      <c r="N466" s="72"/>
      <c r="O466" s="72"/>
      <c r="P466" s="72"/>
      <c r="Q466" s="73"/>
      <c r="R466" s="71"/>
      <c r="S466" s="71"/>
      <c r="T466" s="72"/>
      <c r="U466" s="72"/>
      <c r="V466" s="72"/>
      <c r="W466" s="72"/>
      <c r="X466" s="75"/>
      <c r="Y466" s="75"/>
      <c r="AG466" s="1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</row>
    <row r="467" spans="1:63" s="67" customFormat="1">
      <c r="A467" s="23"/>
      <c r="B467" s="23"/>
      <c r="C467" s="70"/>
      <c r="D467" s="71"/>
      <c r="E467" s="71"/>
      <c r="F467" s="71"/>
      <c r="G467" s="72"/>
      <c r="H467" s="72"/>
      <c r="I467" s="72"/>
      <c r="J467" s="72"/>
      <c r="K467" s="71"/>
      <c r="L467" s="71"/>
      <c r="M467" s="72"/>
      <c r="N467" s="72"/>
      <c r="O467" s="72"/>
      <c r="P467" s="72"/>
      <c r="Q467" s="73"/>
      <c r="R467" s="71"/>
      <c r="S467" s="71"/>
      <c r="T467" s="72"/>
      <c r="U467" s="72"/>
      <c r="V467" s="72"/>
      <c r="W467" s="72"/>
      <c r="X467" s="75"/>
      <c r="Y467" s="75"/>
      <c r="AG467" s="1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</row>
    <row r="468" spans="1:63" s="67" customFormat="1">
      <c r="A468" s="23"/>
      <c r="B468" s="23"/>
      <c r="C468" s="70"/>
      <c r="D468" s="71"/>
      <c r="E468" s="71"/>
      <c r="F468" s="71"/>
      <c r="G468" s="72"/>
      <c r="H468" s="72"/>
      <c r="I468" s="72"/>
      <c r="J468" s="72"/>
      <c r="K468" s="71"/>
      <c r="L468" s="71"/>
      <c r="M468" s="72"/>
      <c r="N468" s="72"/>
      <c r="O468" s="72"/>
      <c r="P468" s="72"/>
      <c r="Q468" s="73"/>
      <c r="R468" s="71"/>
      <c r="S468" s="71"/>
      <c r="T468" s="72"/>
      <c r="U468" s="72"/>
      <c r="V468" s="72"/>
      <c r="W468" s="72"/>
      <c r="X468" s="75"/>
      <c r="Y468" s="75"/>
      <c r="AG468" s="1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</row>
    <row r="469" spans="1:63" s="67" customFormat="1">
      <c r="A469" s="23"/>
      <c r="B469" s="23"/>
      <c r="C469" s="70"/>
      <c r="D469" s="71"/>
      <c r="E469" s="71"/>
      <c r="F469" s="71"/>
      <c r="G469" s="72"/>
      <c r="H469" s="72"/>
      <c r="I469" s="72"/>
      <c r="J469" s="72"/>
      <c r="K469" s="71"/>
      <c r="L469" s="71"/>
      <c r="M469" s="72"/>
      <c r="N469" s="72"/>
      <c r="O469" s="72"/>
      <c r="P469" s="72"/>
      <c r="Q469" s="73"/>
      <c r="R469" s="71"/>
      <c r="S469" s="71"/>
      <c r="T469" s="72"/>
      <c r="U469" s="72"/>
      <c r="V469" s="72"/>
      <c r="W469" s="72"/>
      <c r="X469" s="75"/>
      <c r="Y469" s="75"/>
      <c r="AG469" s="1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</row>
    <row r="470" spans="1:63" s="67" customFormat="1">
      <c r="A470" s="23"/>
      <c r="B470" s="23"/>
      <c r="C470" s="70"/>
      <c r="D470" s="71"/>
      <c r="E470" s="71"/>
      <c r="F470" s="71"/>
      <c r="G470" s="72"/>
      <c r="H470" s="72"/>
      <c r="I470" s="72"/>
      <c r="J470" s="72"/>
      <c r="K470" s="71"/>
      <c r="L470" s="71"/>
      <c r="M470" s="72"/>
      <c r="N470" s="72"/>
      <c r="O470" s="72"/>
      <c r="P470" s="72"/>
      <c r="Q470" s="73"/>
      <c r="R470" s="71"/>
      <c r="S470" s="71"/>
      <c r="T470" s="72"/>
      <c r="U470" s="72"/>
      <c r="V470" s="72"/>
      <c r="W470" s="72"/>
      <c r="X470" s="75"/>
      <c r="Y470" s="75"/>
      <c r="AG470" s="1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</row>
    <row r="471" spans="1:63" s="67" customFormat="1">
      <c r="A471" s="23"/>
      <c r="B471" s="23"/>
      <c r="C471" s="70"/>
      <c r="D471" s="71"/>
      <c r="E471" s="71"/>
      <c r="F471" s="71"/>
      <c r="G471" s="72"/>
      <c r="H471" s="72"/>
      <c r="I471" s="72"/>
      <c r="J471" s="72"/>
      <c r="K471" s="71"/>
      <c r="L471" s="71"/>
      <c r="M471" s="72"/>
      <c r="N471" s="72"/>
      <c r="O471" s="72"/>
      <c r="P471" s="72"/>
      <c r="Q471" s="73"/>
      <c r="R471" s="71"/>
      <c r="S471" s="71"/>
      <c r="T471" s="72"/>
      <c r="U471" s="72"/>
      <c r="V471" s="72"/>
      <c r="W471" s="72"/>
      <c r="X471" s="75"/>
      <c r="Y471" s="75"/>
      <c r="AG471" s="1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</row>
    <row r="472" spans="1:63" s="67" customFormat="1">
      <c r="A472" s="23"/>
      <c r="B472" s="23"/>
      <c r="C472" s="70"/>
      <c r="D472" s="71"/>
      <c r="E472" s="71"/>
      <c r="F472" s="71"/>
      <c r="G472" s="72"/>
      <c r="H472" s="72"/>
      <c r="I472" s="72"/>
      <c r="J472" s="72"/>
      <c r="K472" s="71"/>
      <c r="L472" s="71"/>
      <c r="M472" s="72"/>
      <c r="N472" s="72"/>
      <c r="O472" s="72"/>
      <c r="P472" s="72"/>
      <c r="Q472" s="73"/>
      <c r="R472" s="71"/>
      <c r="S472" s="71"/>
      <c r="T472" s="72"/>
      <c r="U472" s="72"/>
      <c r="V472" s="72"/>
      <c r="W472" s="72"/>
      <c r="X472" s="75"/>
      <c r="Y472" s="75"/>
      <c r="AG472" s="1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</row>
    <row r="473" spans="1:63" s="67" customFormat="1">
      <c r="A473" s="23"/>
      <c r="B473" s="23"/>
      <c r="C473" s="70"/>
      <c r="D473" s="71"/>
      <c r="E473" s="71"/>
      <c r="F473" s="71"/>
      <c r="G473" s="72"/>
      <c r="H473" s="72"/>
      <c r="I473" s="72"/>
      <c r="J473" s="72"/>
      <c r="K473" s="71"/>
      <c r="L473" s="71"/>
      <c r="M473" s="72"/>
      <c r="N473" s="72"/>
      <c r="O473" s="72"/>
      <c r="P473" s="72"/>
      <c r="Q473" s="73"/>
      <c r="R473" s="71"/>
      <c r="S473" s="71"/>
      <c r="T473" s="72"/>
      <c r="U473" s="72"/>
      <c r="V473" s="72"/>
      <c r="W473" s="72"/>
      <c r="X473" s="75"/>
      <c r="Y473" s="75"/>
      <c r="AG473" s="1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</row>
    <row r="474" spans="1:63" s="67" customFormat="1">
      <c r="A474" s="23"/>
      <c r="B474" s="23"/>
      <c r="C474" s="70"/>
      <c r="D474" s="71"/>
      <c r="E474" s="71"/>
      <c r="F474" s="71"/>
      <c r="G474" s="72"/>
      <c r="H474" s="72"/>
      <c r="I474" s="72"/>
      <c r="J474" s="72"/>
      <c r="K474" s="71"/>
      <c r="L474" s="71"/>
      <c r="M474" s="72"/>
      <c r="N474" s="72"/>
      <c r="O474" s="72"/>
      <c r="P474" s="72"/>
      <c r="Q474" s="73"/>
      <c r="R474" s="71"/>
      <c r="S474" s="71"/>
      <c r="T474" s="72"/>
      <c r="U474" s="72"/>
      <c r="V474" s="72"/>
      <c r="W474" s="72"/>
      <c r="X474" s="75"/>
      <c r="Y474" s="75"/>
      <c r="AG474" s="1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</row>
  </sheetData>
  <mergeCells count="25">
    <mergeCell ref="A31:AF31"/>
    <mergeCell ref="A32:AF32"/>
    <mergeCell ref="A30:D30"/>
    <mergeCell ref="E30:Q30"/>
    <mergeCell ref="U30:AF30"/>
    <mergeCell ref="C8:W8"/>
    <mergeCell ref="C13:W13"/>
    <mergeCell ref="C18:W18"/>
    <mergeCell ref="C23:W23"/>
    <mergeCell ref="C9:W9"/>
    <mergeCell ref="A1:AF1"/>
    <mergeCell ref="A2:Q2"/>
    <mergeCell ref="D3:J3"/>
    <mergeCell ref="K3:P3"/>
    <mergeCell ref="R3:W3"/>
    <mergeCell ref="U42:W42"/>
    <mergeCell ref="H44:J44"/>
    <mergeCell ref="N44:P44"/>
    <mergeCell ref="U44:W44"/>
    <mergeCell ref="A33:AF33"/>
    <mergeCell ref="A34:AF34"/>
    <mergeCell ref="A35:AF35"/>
    <mergeCell ref="U39:W39"/>
    <mergeCell ref="H41:Y41"/>
    <mergeCell ref="V37:X37"/>
  </mergeCells>
  <phoneticPr fontId="3" type="noConversion"/>
  <conditionalFormatting sqref="AB4:AB28">
    <cfRule type="cellIs" dxfId="2" priority="1" stopIfTrue="1" operator="equal">
      <formula>"瓜"</formula>
    </cfRule>
  </conditionalFormatting>
  <printOptions horizontalCentered="1" verticalCentered="1"/>
  <pageMargins left="0.11811023622047245" right="0.11811023622047245" top="0.11811023622047245" bottom="0.11811023622047245" header="0.31496062992125984" footer="0.31496062992125984"/>
  <pageSetup paperSize="9" scale="4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FF444A-405A-4A2A-996E-31835567FA57}">
  <sheetPr>
    <pageSetUpPr fitToPage="1"/>
  </sheetPr>
  <dimension ref="A1:BM475"/>
  <sheetViews>
    <sheetView showZeros="0" view="pageBreakPreview" zoomScale="50" zoomScaleNormal="40" zoomScaleSheetLayoutView="50" workbookViewId="0">
      <selection activeCell="A32" sqref="A32:AF32"/>
    </sheetView>
  </sheetViews>
  <sheetFormatPr defaultRowHeight="27.75"/>
  <cols>
    <col min="1" max="1" width="7.375" style="75" customWidth="1"/>
    <col min="2" max="2" width="5.375" style="75" customWidth="1"/>
    <col min="3" max="3" width="7.625" style="77" customWidth="1"/>
    <col min="4" max="4" width="23.625" style="71" customWidth="1"/>
    <col min="5" max="5" width="10.5" style="90" customWidth="1"/>
    <col min="6" max="10" width="10.5" style="72" customWidth="1"/>
    <col min="11" max="11" width="19.625" style="71" customWidth="1"/>
    <col min="12" max="13" width="10.5" style="90" customWidth="1"/>
    <col min="14" max="16" width="10.5" style="72" customWidth="1"/>
    <col min="17" max="17" width="13.625" style="78" customWidth="1"/>
    <col min="18" max="18" width="19.625" style="71" customWidth="1"/>
    <col min="19" max="19" width="9.25" style="90" customWidth="1"/>
    <col min="20" max="23" width="9.25" style="72" customWidth="1"/>
    <col min="24" max="24" width="13.625" style="75" customWidth="1"/>
    <col min="25" max="25" width="13.5" style="75" customWidth="1"/>
    <col min="26" max="30" width="5.75" style="67" customWidth="1"/>
    <col min="31" max="31" width="6.375" style="67" customWidth="1"/>
    <col min="32" max="32" width="9.5" style="67" customWidth="1"/>
    <col min="33" max="34" width="9" style="11"/>
    <col min="35" max="35" width="8" style="11" customWidth="1"/>
    <col min="36" max="256" width="9" style="11"/>
    <col min="257" max="257" width="7.375" style="11" customWidth="1"/>
    <col min="258" max="258" width="5.375" style="11" customWidth="1"/>
    <col min="259" max="259" width="7.625" style="11" customWidth="1"/>
    <col min="260" max="260" width="19.625" style="11" customWidth="1"/>
    <col min="261" max="261" width="2.625" style="11" customWidth="1"/>
    <col min="262" max="264" width="12.625" style="11" customWidth="1"/>
    <col min="265" max="265" width="19.625" style="11" customWidth="1"/>
    <col min="266" max="266" width="2.625" style="11" customWidth="1"/>
    <col min="267" max="269" width="12.625" style="11" customWidth="1"/>
    <col min="270" max="274" width="2.625" style="11" customWidth="1"/>
    <col min="275" max="275" width="19.625" style="11" customWidth="1"/>
    <col min="276" max="276" width="2.625" style="11" customWidth="1"/>
    <col min="277" max="279" width="12.625" style="11" customWidth="1"/>
    <col min="280" max="281" width="15.625" style="11" customWidth="1"/>
    <col min="282" max="287" width="5.75" style="11" customWidth="1"/>
    <col min="288" max="288" width="7.125" style="11" customWidth="1"/>
    <col min="289" max="512" width="9" style="11"/>
    <col min="513" max="513" width="7.375" style="11" customWidth="1"/>
    <col min="514" max="514" width="5.375" style="11" customWidth="1"/>
    <col min="515" max="515" width="7.625" style="11" customWidth="1"/>
    <col min="516" max="516" width="19.625" style="11" customWidth="1"/>
    <col min="517" max="517" width="2.625" style="11" customWidth="1"/>
    <col min="518" max="520" width="12.625" style="11" customWidth="1"/>
    <col min="521" max="521" width="19.625" style="11" customWidth="1"/>
    <col min="522" max="522" width="2.625" style="11" customWidth="1"/>
    <col min="523" max="525" width="12.625" style="11" customWidth="1"/>
    <col min="526" max="530" width="2.625" style="11" customWidth="1"/>
    <col min="531" max="531" width="19.625" style="11" customWidth="1"/>
    <col min="532" max="532" width="2.625" style="11" customWidth="1"/>
    <col min="533" max="535" width="12.625" style="11" customWidth="1"/>
    <col min="536" max="537" width="15.625" style="11" customWidth="1"/>
    <col min="538" max="543" width="5.75" style="11" customWidth="1"/>
    <col min="544" max="544" width="7.125" style="11" customWidth="1"/>
    <col min="545" max="768" width="9" style="11"/>
    <col min="769" max="769" width="7.375" style="11" customWidth="1"/>
    <col min="770" max="770" width="5.375" style="11" customWidth="1"/>
    <col min="771" max="771" width="7.625" style="11" customWidth="1"/>
    <col min="772" max="772" width="19.625" style="11" customWidth="1"/>
    <col min="773" max="773" width="2.625" style="11" customWidth="1"/>
    <col min="774" max="776" width="12.625" style="11" customWidth="1"/>
    <col min="777" max="777" width="19.625" style="11" customWidth="1"/>
    <col min="778" max="778" width="2.625" style="11" customWidth="1"/>
    <col min="779" max="781" width="12.625" style="11" customWidth="1"/>
    <col min="782" max="786" width="2.625" style="11" customWidth="1"/>
    <col min="787" max="787" width="19.625" style="11" customWidth="1"/>
    <col min="788" max="788" width="2.625" style="11" customWidth="1"/>
    <col min="789" max="791" width="12.625" style="11" customWidth="1"/>
    <col min="792" max="793" width="15.625" style="11" customWidth="1"/>
    <col min="794" max="799" width="5.75" style="11" customWidth="1"/>
    <col min="800" max="800" width="7.125" style="11" customWidth="1"/>
    <col min="801" max="1024" width="9" style="11"/>
    <col min="1025" max="1025" width="7.375" style="11" customWidth="1"/>
    <col min="1026" max="1026" width="5.375" style="11" customWidth="1"/>
    <col min="1027" max="1027" width="7.625" style="11" customWidth="1"/>
    <col min="1028" max="1028" width="19.625" style="11" customWidth="1"/>
    <col min="1029" max="1029" width="2.625" style="11" customWidth="1"/>
    <col min="1030" max="1032" width="12.625" style="11" customWidth="1"/>
    <col min="1033" max="1033" width="19.625" style="11" customWidth="1"/>
    <col min="1034" max="1034" width="2.625" style="11" customWidth="1"/>
    <col min="1035" max="1037" width="12.625" style="11" customWidth="1"/>
    <col min="1038" max="1042" width="2.625" style="11" customWidth="1"/>
    <col min="1043" max="1043" width="19.625" style="11" customWidth="1"/>
    <col min="1044" max="1044" width="2.625" style="11" customWidth="1"/>
    <col min="1045" max="1047" width="12.625" style="11" customWidth="1"/>
    <col min="1048" max="1049" width="15.625" style="11" customWidth="1"/>
    <col min="1050" max="1055" width="5.75" style="11" customWidth="1"/>
    <col min="1056" max="1056" width="7.125" style="11" customWidth="1"/>
    <col min="1057" max="1280" width="9" style="11"/>
    <col min="1281" max="1281" width="7.375" style="11" customWidth="1"/>
    <col min="1282" max="1282" width="5.375" style="11" customWidth="1"/>
    <col min="1283" max="1283" width="7.625" style="11" customWidth="1"/>
    <col min="1284" max="1284" width="19.625" style="11" customWidth="1"/>
    <col min="1285" max="1285" width="2.625" style="11" customWidth="1"/>
    <col min="1286" max="1288" width="12.625" style="11" customWidth="1"/>
    <col min="1289" max="1289" width="19.625" style="11" customWidth="1"/>
    <col min="1290" max="1290" width="2.625" style="11" customWidth="1"/>
    <col min="1291" max="1293" width="12.625" style="11" customWidth="1"/>
    <col min="1294" max="1298" width="2.625" style="11" customWidth="1"/>
    <col min="1299" max="1299" width="19.625" style="11" customWidth="1"/>
    <col min="1300" max="1300" width="2.625" style="11" customWidth="1"/>
    <col min="1301" max="1303" width="12.625" style="11" customWidth="1"/>
    <col min="1304" max="1305" width="15.625" style="11" customWidth="1"/>
    <col min="1306" max="1311" width="5.75" style="11" customWidth="1"/>
    <col min="1312" max="1312" width="7.125" style="11" customWidth="1"/>
    <col min="1313" max="1536" width="9" style="11"/>
    <col min="1537" max="1537" width="7.375" style="11" customWidth="1"/>
    <col min="1538" max="1538" width="5.375" style="11" customWidth="1"/>
    <col min="1539" max="1539" width="7.625" style="11" customWidth="1"/>
    <col min="1540" max="1540" width="19.625" style="11" customWidth="1"/>
    <col min="1541" max="1541" width="2.625" style="11" customWidth="1"/>
    <col min="1542" max="1544" width="12.625" style="11" customWidth="1"/>
    <col min="1545" max="1545" width="19.625" style="11" customWidth="1"/>
    <col min="1546" max="1546" width="2.625" style="11" customWidth="1"/>
    <col min="1547" max="1549" width="12.625" style="11" customWidth="1"/>
    <col min="1550" max="1554" width="2.625" style="11" customWidth="1"/>
    <col min="1555" max="1555" width="19.625" style="11" customWidth="1"/>
    <col min="1556" max="1556" width="2.625" style="11" customWidth="1"/>
    <col min="1557" max="1559" width="12.625" style="11" customWidth="1"/>
    <col min="1560" max="1561" width="15.625" style="11" customWidth="1"/>
    <col min="1562" max="1567" width="5.75" style="11" customWidth="1"/>
    <col min="1568" max="1568" width="7.125" style="11" customWidth="1"/>
    <col min="1569" max="1792" width="9" style="11"/>
    <col min="1793" max="1793" width="7.375" style="11" customWidth="1"/>
    <col min="1794" max="1794" width="5.375" style="11" customWidth="1"/>
    <col min="1795" max="1795" width="7.625" style="11" customWidth="1"/>
    <col min="1796" max="1796" width="19.625" style="11" customWidth="1"/>
    <col min="1797" max="1797" width="2.625" style="11" customWidth="1"/>
    <col min="1798" max="1800" width="12.625" style="11" customWidth="1"/>
    <col min="1801" max="1801" width="19.625" style="11" customWidth="1"/>
    <col min="1802" max="1802" width="2.625" style="11" customWidth="1"/>
    <col min="1803" max="1805" width="12.625" style="11" customWidth="1"/>
    <col min="1806" max="1810" width="2.625" style="11" customWidth="1"/>
    <col min="1811" max="1811" width="19.625" style="11" customWidth="1"/>
    <col min="1812" max="1812" width="2.625" style="11" customWidth="1"/>
    <col min="1813" max="1815" width="12.625" style="11" customWidth="1"/>
    <col min="1816" max="1817" width="15.625" style="11" customWidth="1"/>
    <col min="1818" max="1823" width="5.75" style="11" customWidth="1"/>
    <col min="1824" max="1824" width="7.125" style="11" customWidth="1"/>
    <col min="1825" max="2048" width="9" style="11"/>
    <col min="2049" max="2049" width="7.375" style="11" customWidth="1"/>
    <col min="2050" max="2050" width="5.375" style="11" customWidth="1"/>
    <col min="2051" max="2051" width="7.625" style="11" customWidth="1"/>
    <col min="2052" max="2052" width="19.625" style="11" customWidth="1"/>
    <col min="2053" max="2053" width="2.625" style="11" customWidth="1"/>
    <col min="2054" max="2056" width="12.625" style="11" customWidth="1"/>
    <col min="2057" max="2057" width="19.625" style="11" customWidth="1"/>
    <col min="2058" max="2058" width="2.625" style="11" customWidth="1"/>
    <col min="2059" max="2061" width="12.625" style="11" customWidth="1"/>
    <col min="2062" max="2066" width="2.625" style="11" customWidth="1"/>
    <col min="2067" max="2067" width="19.625" style="11" customWidth="1"/>
    <col min="2068" max="2068" width="2.625" style="11" customWidth="1"/>
    <col min="2069" max="2071" width="12.625" style="11" customWidth="1"/>
    <col min="2072" max="2073" width="15.625" style="11" customWidth="1"/>
    <col min="2074" max="2079" width="5.75" style="11" customWidth="1"/>
    <col min="2080" max="2080" width="7.125" style="11" customWidth="1"/>
    <col min="2081" max="2304" width="9" style="11"/>
    <col min="2305" max="2305" width="7.375" style="11" customWidth="1"/>
    <col min="2306" max="2306" width="5.375" style="11" customWidth="1"/>
    <col min="2307" max="2307" width="7.625" style="11" customWidth="1"/>
    <col min="2308" max="2308" width="19.625" style="11" customWidth="1"/>
    <col min="2309" max="2309" width="2.625" style="11" customWidth="1"/>
    <col min="2310" max="2312" width="12.625" style="11" customWidth="1"/>
    <col min="2313" max="2313" width="19.625" style="11" customWidth="1"/>
    <col min="2314" max="2314" width="2.625" style="11" customWidth="1"/>
    <col min="2315" max="2317" width="12.625" style="11" customWidth="1"/>
    <col min="2318" max="2322" width="2.625" style="11" customWidth="1"/>
    <col min="2323" max="2323" width="19.625" style="11" customWidth="1"/>
    <col min="2324" max="2324" width="2.625" style="11" customWidth="1"/>
    <col min="2325" max="2327" width="12.625" style="11" customWidth="1"/>
    <col min="2328" max="2329" width="15.625" style="11" customWidth="1"/>
    <col min="2330" max="2335" width="5.75" style="11" customWidth="1"/>
    <col min="2336" max="2336" width="7.125" style="11" customWidth="1"/>
    <col min="2337" max="2560" width="9" style="11"/>
    <col min="2561" max="2561" width="7.375" style="11" customWidth="1"/>
    <col min="2562" max="2562" width="5.375" style="11" customWidth="1"/>
    <col min="2563" max="2563" width="7.625" style="11" customWidth="1"/>
    <col min="2564" max="2564" width="19.625" style="11" customWidth="1"/>
    <col min="2565" max="2565" width="2.625" style="11" customWidth="1"/>
    <col min="2566" max="2568" width="12.625" style="11" customWidth="1"/>
    <col min="2569" max="2569" width="19.625" style="11" customWidth="1"/>
    <col min="2570" max="2570" width="2.625" style="11" customWidth="1"/>
    <col min="2571" max="2573" width="12.625" style="11" customWidth="1"/>
    <col min="2574" max="2578" width="2.625" style="11" customWidth="1"/>
    <col min="2579" max="2579" width="19.625" style="11" customWidth="1"/>
    <col min="2580" max="2580" width="2.625" style="11" customWidth="1"/>
    <col min="2581" max="2583" width="12.625" style="11" customWidth="1"/>
    <col min="2584" max="2585" width="15.625" style="11" customWidth="1"/>
    <col min="2586" max="2591" width="5.75" style="11" customWidth="1"/>
    <col min="2592" max="2592" width="7.125" style="11" customWidth="1"/>
    <col min="2593" max="2816" width="9" style="11"/>
    <col min="2817" max="2817" width="7.375" style="11" customWidth="1"/>
    <col min="2818" max="2818" width="5.375" style="11" customWidth="1"/>
    <col min="2819" max="2819" width="7.625" style="11" customWidth="1"/>
    <col min="2820" max="2820" width="19.625" style="11" customWidth="1"/>
    <col min="2821" max="2821" width="2.625" style="11" customWidth="1"/>
    <col min="2822" max="2824" width="12.625" style="11" customWidth="1"/>
    <col min="2825" max="2825" width="19.625" style="11" customWidth="1"/>
    <col min="2826" max="2826" width="2.625" style="11" customWidth="1"/>
    <col min="2827" max="2829" width="12.625" style="11" customWidth="1"/>
    <col min="2830" max="2834" width="2.625" style="11" customWidth="1"/>
    <col min="2835" max="2835" width="19.625" style="11" customWidth="1"/>
    <col min="2836" max="2836" width="2.625" style="11" customWidth="1"/>
    <col min="2837" max="2839" width="12.625" style="11" customWidth="1"/>
    <col min="2840" max="2841" width="15.625" style="11" customWidth="1"/>
    <col min="2842" max="2847" width="5.75" style="11" customWidth="1"/>
    <col min="2848" max="2848" width="7.125" style="11" customWidth="1"/>
    <col min="2849" max="3072" width="9" style="11"/>
    <col min="3073" max="3073" width="7.375" style="11" customWidth="1"/>
    <col min="3074" max="3074" width="5.375" style="11" customWidth="1"/>
    <col min="3075" max="3075" width="7.625" style="11" customWidth="1"/>
    <col min="3076" max="3076" width="19.625" style="11" customWidth="1"/>
    <col min="3077" max="3077" width="2.625" style="11" customWidth="1"/>
    <col min="3078" max="3080" width="12.625" style="11" customWidth="1"/>
    <col min="3081" max="3081" width="19.625" style="11" customWidth="1"/>
    <col min="3082" max="3082" width="2.625" style="11" customWidth="1"/>
    <col min="3083" max="3085" width="12.625" style="11" customWidth="1"/>
    <col min="3086" max="3090" width="2.625" style="11" customWidth="1"/>
    <col min="3091" max="3091" width="19.625" style="11" customWidth="1"/>
    <col min="3092" max="3092" width="2.625" style="11" customWidth="1"/>
    <col min="3093" max="3095" width="12.625" style="11" customWidth="1"/>
    <col min="3096" max="3097" width="15.625" style="11" customWidth="1"/>
    <col min="3098" max="3103" width="5.75" style="11" customWidth="1"/>
    <col min="3104" max="3104" width="7.125" style="11" customWidth="1"/>
    <col min="3105" max="3328" width="9" style="11"/>
    <col min="3329" max="3329" width="7.375" style="11" customWidth="1"/>
    <col min="3330" max="3330" width="5.375" style="11" customWidth="1"/>
    <col min="3331" max="3331" width="7.625" style="11" customWidth="1"/>
    <col min="3332" max="3332" width="19.625" style="11" customWidth="1"/>
    <col min="3333" max="3333" width="2.625" style="11" customWidth="1"/>
    <col min="3334" max="3336" width="12.625" style="11" customWidth="1"/>
    <col min="3337" max="3337" width="19.625" style="11" customWidth="1"/>
    <col min="3338" max="3338" width="2.625" style="11" customWidth="1"/>
    <col min="3339" max="3341" width="12.625" style="11" customWidth="1"/>
    <col min="3342" max="3346" width="2.625" style="11" customWidth="1"/>
    <col min="3347" max="3347" width="19.625" style="11" customWidth="1"/>
    <col min="3348" max="3348" width="2.625" style="11" customWidth="1"/>
    <col min="3349" max="3351" width="12.625" style="11" customWidth="1"/>
    <col min="3352" max="3353" width="15.625" style="11" customWidth="1"/>
    <col min="3354" max="3359" width="5.75" style="11" customWidth="1"/>
    <col min="3360" max="3360" width="7.125" style="11" customWidth="1"/>
    <col min="3361" max="3584" width="9" style="11"/>
    <col min="3585" max="3585" width="7.375" style="11" customWidth="1"/>
    <col min="3586" max="3586" width="5.375" style="11" customWidth="1"/>
    <col min="3587" max="3587" width="7.625" style="11" customWidth="1"/>
    <col min="3588" max="3588" width="19.625" style="11" customWidth="1"/>
    <col min="3589" max="3589" width="2.625" style="11" customWidth="1"/>
    <col min="3590" max="3592" width="12.625" style="11" customWidth="1"/>
    <col min="3593" max="3593" width="19.625" style="11" customWidth="1"/>
    <col min="3594" max="3594" width="2.625" style="11" customWidth="1"/>
    <col min="3595" max="3597" width="12.625" style="11" customWidth="1"/>
    <col min="3598" max="3602" width="2.625" style="11" customWidth="1"/>
    <col min="3603" max="3603" width="19.625" style="11" customWidth="1"/>
    <col min="3604" max="3604" width="2.625" style="11" customWidth="1"/>
    <col min="3605" max="3607" width="12.625" style="11" customWidth="1"/>
    <col min="3608" max="3609" width="15.625" style="11" customWidth="1"/>
    <col min="3610" max="3615" width="5.75" style="11" customWidth="1"/>
    <col min="3616" max="3616" width="7.125" style="11" customWidth="1"/>
    <col min="3617" max="3840" width="9" style="11"/>
    <col min="3841" max="3841" width="7.375" style="11" customWidth="1"/>
    <col min="3842" max="3842" width="5.375" style="11" customWidth="1"/>
    <col min="3843" max="3843" width="7.625" style="11" customWidth="1"/>
    <col min="3844" max="3844" width="19.625" style="11" customWidth="1"/>
    <col min="3845" max="3845" width="2.625" style="11" customWidth="1"/>
    <col min="3846" max="3848" width="12.625" style="11" customWidth="1"/>
    <col min="3849" max="3849" width="19.625" style="11" customWidth="1"/>
    <col min="3850" max="3850" width="2.625" style="11" customWidth="1"/>
    <col min="3851" max="3853" width="12.625" style="11" customWidth="1"/>
    <col min="3854" max="3858" width="2.625" style="11" customWidth="1"/>
    <col min="3859" max="3859" width="19.625" style="11" customWidth="1"/>
    <col min="3860" max="3860" width="2.625" style="11" customWidth="1"/>
    <col min="3861" max="3863" width="12.625" style="11" customWidth="1"/>
    <col min="3864" max="3865" width="15.625" style="11" customWidth="1"/>
    <col min="3866" max="3871" width="5.75" style="11" customWidth="1"/>
    <col min="3872" max="3872" width="7.125" style="11" customWidth="1"/>
    <col min="3873" max="4096" width="9" style="11"/>
    <col min="4097" max="4097" width="7.375" style="11" customWidth="1"/>
    <col min="4098" max="4098" width="5.375" style="11" customWidth="1"/>
    <col min="4099" max="4099" width="7.625" style="11" customWidth="1"/>
    <col min="4100" max="4100" width="19.625" style="11" customWidth="1"/>
    <col min="4101" max="4101" width="2.625" style="11" customWidth="1"/>
    <col min="4102" max="4104" width="12.625" style="11" customWidth="1"/>
    <col min="4105" max="4105" width="19.625" style="11" customWidth="1"/>
    <col min="4106" max="4106" width="2.625" style="11" customWidth="1"/>
    <col min="4107" max="4109" width="12.625" style="11" customWidth="1"/>
    <col min="4110" max="4114" width="2.625" style="11" customWidth="1"/>
    <col min="4115" max="4115" width="19.625" style="11" customWidth="1"/>
    <col min="4116" max="4116" width="2.625" style="11" customWidth="1"/>
    <col min="4117" max="4119" width="12.625" style="11" customWidth="1"/>
    <col min="4120" max="4121" width="15.625" style="11" customWidth="1"/>
    <col min="4122" max="4127" width="5.75" style="11" customWidth="1"/>
    <col min="4128" max="4128" width="7.125" style="11" customWidth="1"/>
    <col min="4129" max="4352" width="9" style="11"/>
    <col min="4353" max="4353" width="7.375" style="11" customWidth="1"/>
    <col min="4354" max="4354" width="5.375" style="11" customWidth="1"/>
    <col min="4355" max="4355" width="7.625" style="11" customWidth="1"/>
    <col min="4356" max="4356" width="19.625" style="11" customWidth="1"/>
    <col min="4357" max="4357" width="2.625" style="11" customWidth="1"/>
    <col min="4358" max="4360" width="12.625" style="11" customWidth="1"/>
    <col min="4361" max="4361" width="19.625" style="11" customWidth="1"/>
    <col min="4362" max="4362" width="2.625" style="11" customWidth="1"/>
    <col min="4363" max="4365" width="12.625" style="11" customWidth="1"/>
    <col min="4366" max="4370" width="2.625" style="11" customWidth="1"/>
    <col min="4371" max="4371" width="19.625" style="11" customWidth="1"/>
    <col min="4372" max="4372" width="2.625" style="11" customWidth="1"/>
    <col min="4373" max="4375" width="12.625" style="11" customWidth="1"/>
    <col min="4376" max="4377" width="15.625" style="11" customWidth="1"/>
    <col min="4378" max="4383" width="5.75" style="11" customWidth="1"/>
    <col min="4384" max="4384" width="7.125" style="11" customWidth="1"/>
    <col min="4385" max="4608" width="9" style="11"/>
    <col min="4609" max="4609" width="7.375" style="11" customWidth="1"/>
    <col min="4610" max="4610" width="5.375" style="11" customWidth="1"/>
    <col min="4611" max="4611" width="7.625" style="11" customWidth="1"/>
    <col min="4612" max="4612" width="19.625" style="11" customWidth="1"/>
    <col min="4613" max="4613" width="2.625" style="11" customWidth="1"/>
    <col min="4614" max="4616" width="12.625" style="11" customWidth="1"/>
    <col min="4617" max="4617" width="19.625" style="11" customWidth="1"/>
    <col min="4618" max="4618" width="2.625" style="11" customWidth="1"/>
    <col min="4619" max="4621" width="12.625" style="11" customWidth="1"/>
    <col min="4622" max="4626" width="2.625" style="11" customWidth="1"/>
    <col min="4627" max="4627" width="19.625" style="11" customWidth="1"/>
    <col min="4628" max="4628" width="2.625" style="11" customWidth="1"/>
    <col min="4629" max="4631" width="12.625" style="11" customWidth="1"/>
    <col min="4632" max="4633" width="15.625" style="11" customWidth="1"/>
    <col min="4634" max="4639" width="5.75" style="11" customWidth="1"/>
    <col min="4640" max="4640" width="7.125" style="11" customWidth="1"/>
    <col min="4641" max="4864" width="9" style="11"/>
    <col min="4865" max="4865" width="7.375" style="11" customWidth="1"/>
    <col min="4866" max="4866" width="5.375" style="11" customWidth="1"/>
    <col min="4867" max="4867" width="7.625" style="11" customWidth="1"/>
    <col min="4868" max="4868" width="19.625" style="11" customWidth="1"/>
    <col min="4869" max="4869" width="2.625" style="11" customWidth="1"/>
    <col min="4870" max="4872" width="12.625" style="11" customWidth="1"/>
    <col min="4873" max="4873" width="19.625" style="11" customWidth="1"/>
    <col min="4874" max="4874" width="2.625" style="11" customWidth="1"/>
    <col min="4875" max="4877" width="12.625" style="11" customWidth="1"/>
    <col min="4878" max="4882" width="2.625" style="11" customWidth="1"/>
    <col min="4883" max="4883" width="19.625" style="11" customWidth="1"/>
    <col min="4884" max="4884" width="2.625" style="11" customWidth="1"/>
    <col min="4885" max="4887" width="12.625" style="11" customWidth="1"/>
    <col min="4888" max="4889" width="15.625" style="11" customWidth="1"/>
    <col min="4890" max="4895" width="5.75" style="11" customWidth="1"/>
    <col min="4896" max="4896" width="7.125" style="11" customWidth="1"/>
    <col min="4897" max="5120" width="9" style="11"/>
    <col min="5121" max="5121" width="7.375" style="11" customWidth="1"/>
    <col min="5122" max="5122" width="5.375" style="11" customWidth="1"/>
    <col min="5123" max="5123" width="7.625" style="11" customWidth="1"/>
    <col min="5124" max="5124" width="19.625" style="11" customWidth="1"/>
    <col min="5125" max="5125" width="2.625" style="11" customWidth="1"/>
    <col min="5126" max="5128" width="12.625" style="11" customWidth="1"/>
    <col min="5129" max="5129" width="19.625" style="11" customWidth="1"/>
    <col min="5130" max="5130" width="2.625" style="11" customWidth="1"/>
    <col min="5131" max="5133" width="12.625" style="11" customWidth="1"/>
    <col min="5134" max="5138" width="2.625" style="11" customWidth="1"/>
    <col min="5139" max="5139" width="19.625" style="11" customWidth="1"/>
    <col min="5140" max="5140" width="2.625" style="11" customWidth="1"/>
    <col min="5141" max="5143" width="12.625" style="11" customWidth="1"/>
    <col min="5144" max="5145" width="15.625" style="11" customWidth="1"/>
    <col min="5146" max="5151" width="5.75" style="11" customWidth="1"/>
    <col min="5152" max="5152" width="7.125" style="11" customWidth="1"/>
    <col min="5153" max="5376" width="9" style="11"/>
    <col min="5377" max="5377" width="7.375" style="11" customWidth="1"/>
    <col min="5378" max="5378" width="5.375" style="11" customWidth="1"/>
    <col min="5379" max="5379" width="7.625" style="11" customWidth="1"/>
    <col min="5380" max="5380" width="19.625" style="11" customWidth="1"/>
    <col min="5381" max="5381" width="2.625" style="11" customWidth="1"/>
    <col min="5382" max="5384" width="12.625" style="11" customWidth="1"/>
    <col min="5385" max="5385" width="19.625" style="11" customWidth="1"/>
    <col min="5386" max="5386" width="2.625" style="11" customWidth="1"/>
    <col min="5387" max="5389" width="12.625" style="11" customWidth="1"/>
    <col min="5390" max="5394" width="2.625" style="11" customWidth="1"/>
    <col min="5395" max="5395" width="19.625" style="11" customWidth="1"/>
    <col min="5396" max="5396" width="2.625" style="11" customWidth="1"/>
    <col min="5397" max="5399" width="12.625" style="11" customWidth="1"/>
    <col min="5400" max="5401" width="15.625" style="11" customWidth="1"/>
    <col min="5402" max="5407" width="5.75" style="11" customWidth="1"/>
    <col min="5408" max="5408" width="7.125" style="11" customWidth="1"/>
    <col min="5409" max="5632" width="9" style="11"/>
    <col min="5633" max="5633" width="7.375" style="11" customWidth="1"/>
    <col min="5634" max="5634" width="5.375" style="11" customWidth="1"/>
    <col min="5635" max="5635" width="7.625" style="11" customWidth="1"/>
    <col min="5636" max="5636" width="19.625" style="11" customWidth="1"/>
    <col min="5637" max="5637" width="2.625" style="11" customWidth="1"/>
    <col min="5638" max="5640" width="12.625" style="11" customWidth="1"/>
    <col min="5641" max="5641" width="19.625" style="11" customWidth="1"/>
    <col min="5642" max="5642" width="2.625" style="11" customWidth="1"/>
    <col min="5643" max="5645" width="12.625" style="11" customWidth="1"/>
    <col min="5646" max="5650" width="2.625" style="11" customWidth="1"/>
    <col min="5651" max="5651" width="19.625" style="11" customWidth="1"/>
    <col min="5652" max="5652" width="2.625" style="11" customWidth="1"/>
    <col min="5653" max="5655" width="12.625" style="11" customWidth="1"/>
    <col min="5656" max="5657" width="15.625" style="11" customWidth="1"/>
    <col min="5658" max="5663" width="5.75" style="11" customWidth="1"/>
    <col min="5664" max="5664" width="7.125" style="11" customWidth="1"/>
    <col min="5665" max="5888" width="9" style="11"/>
    <col min="5889" max="5889" width="7.375" style="11" customWidth="1"/>
    <col min="5890" max="5890" width="5.375" style="11" customWidth="1"/>
    <col min="5891" max="5891" width="7.625" style="11" customWidth="1"/>
    <col min="5892" max="5892" width="19.625" style="11" customWidth="1"/>
    <col min="5893" max="5893" width="2.625" style="11" customWidth="1"/>
    <col min="5894" max="5896" width="12.625" style="11" customWidth="1"/>
    <col min="5897" max="5897" width="19.625" style="11" customWidth="1"/>
    <col min="5898" max="5898" width="2.625" style="11" customWidth="1"/>
    <col min="5899" max="5901" width="12.625" style="11" customWidth="1"/>
    <col min="5902" max="5906" width="2.625" style="11" customWidth="1"/>
    <col min="5907" max="5907" width="19.625" style="11" customWidth="1"/>
    <col min="5908" max="5908" width="2.625" style="11" customWidth="1"/>
    <col min="5909" max="5911" width="12.625" style="11" customWidth="1"/>
    <col min="5912" max="5913" width="15.625" style="11" customWidth="1"/>
    <col min="5914" max="5919" width="5.75" style="11" customWidth="1"/>
    <col min="5920" max="5920" width="7.125" style="11" customWidth="1"/>
    <col min="5921" max="6144" width="9" style="11"/>
    <col min="6145" max="6145" width="7.375" style="11" customWidth="1"/>
    <col min="6146" max="6146" width="5.375" style="11" customWidth="1"/>
    <col min="6147" max="6147" width="7.625" style="11" customWidth="1"/>
    <col min="6148" max="6148" width="19.625" style="11" customWidth="1"/>
    <col min="6149" max="6149" width="2.625" style="11" customWidth="1"/>
    <col min="6150" max="6152" width="12.625" style="11" customWidth="1"/>
    <col min="6153" max="6153" width="19.625" style="11" customWidth="1"/>
    <col min="6154" max="6154" width="2.625" style="11" customWidth="1"/>
    <col min="6155" max="6157" width="12.625" style="11" customWidth="1"/>
    <col min="6158" max="6162" width="2.625" style="11" customWidth="1"/>
    <col min="6163" max="6163" width="19.625" style="11" customWidth="1"/>
    <col min="6164" max="6164" width="2.625" style="11" customWidth="1"/>
    <col min="6165" max="6167" width="12.625" style="11" customWidth="1"/>
    <col min="6168" max="6169" width="15.625" style="11" customWidth="1"/>
    <col min="6170" max="6175" width="5.75" style="11" customWidth="1"/>
    <col min="6176" max="6176" width="7.125" style="11" customWidth="1"/>
    <col min="6177" max="6400" width="9" style="11"/>
    <col min="6401" max="6401" width="7.375" style="11" customWidth="1"/>
    <col min="6402" max="6402" width="5.375" style="11" customWidth="1"/>
    <col min="6403" max="6403" width="7.625" style="11" customWidth="1"/>
    <col min="6404" max="6404" width="19.625" style="11" customWidth="1"/>
    <col min="6405" max="6405" width="2.625" style="11" customWidth="1"/>
    <col min="6406" max="6408" width="12.625" style="11" customWidth="1"/>
    <col min="6409" max="6409" width="19.625" style="11" customWidth="1"/>
    <col min="6410" max="6410" width="2.625" style="11" customWidth="1"/>
    <col min="6411" max="6413" width="12.625" style="11" customWidth="1"/>
    <col min="6414" max="6418" width="2.625" style="11" customWidth="1"/>
    <col min="6419" max="6419" width="19.625" style="11" customWidth="1"/>
    <col min="6420" max="6420" width="2.625" style="11" customWidth="1"/>
    <col min="6421" max="6423" width="12.625" style="11" customWidth="1"/>
    <col min="6424" max="6425" width="15.625" style="11" customWidth="1"/>
    <col min="6426" max="6431" width="5.75" style="11" customWidth="1"/>
    <col min="6432" max="6432" width="7.125" style="11" customWidth="1"/>
    <col min="6433" max="6656" width="9" style="11"/>
    <col min="6657" max="6657" width="7.375" style="11" customWidth="1"/>
    <col min="6658" max="6658" width="5.375" style="11" customWidth="1"/>
    <col min="6659" max="6659" width="7.625" style="11" customWidth="1"/>
    <col min="6660" max="6660" width="19.625" style="11" customWidth="1"/>
    <col min="6661" max="6661" width="2.625" style="11" customWidth="1"/>
    <col min="6662" max="6664" width="12.625" style="11" customWidth="1"/>
    <col min="6665" max="6665" width="19.625" style="11" customWidth="1"/>
    <col min="6666" max="6666" width="2.625" style="11" customWidth="1"/>
    <col min="6667" max="6669" width="12.625" style="11" customWidth="1"/>
    <col min="6670" max="6674" width="2.625" style="11" customWidth="1"/>
    <col min="6675" max="6675" width="19.625" style="11" customWidth="1"/>
    <col min="6676" max="6676" width="2.625" style="11" customWidth="1"/>
    <col min="6677" max="6679" width="12.625" style="11" customWidth="1"/>
    <col min="6680" max="6681" width="15.625" style="11" customWidth="1"/>
    <col min="6682" max="6687" width="5.75" style="11" customWidth="1"/>
    <col min="6688" max="6688" width="7.125" style="11" customWidth="1"/>
    <col min="6689" max="6912" width="9" style="11"/>
    <col min="6913" max="6913" width="7.375" style="11" customWidth="1"/>
    <col min="6914" max="6914" width="5.375" style="11" customWidth="1"/>
    <col min="6915" max="6915" width="7.625" style="11" customWidth="1"/>
    <col min="6916" max="6916" width="19.625" style="11" customWidth="1"/>
    <col min="6917" max="6917" width="2.625" style="11" customWidth="1"/>
    <col min="6918" max="6920" width="12.625" style="11" customWidth="1"/>
    <col min="6921" max="6921" width="19.625" style="11" customWidth="1"/>
    <col min="6922" max="6922" width="2.625" style="11" customWidth="1"/>
    <col min="6923" max="6925" width="12.625" style="11" customWidth="1"/>
    <col min="6926" max="6930" width="2.625" style="11" customWidth="1"/>
    <col min="6931" max="6931" width="19.625" style="11" customWidth="1"/>
    <col min="6932" max="6932" width="2.625" style="11" customWidth="1"/>
    <col min="6933" max="6935" width="12.625" style="11" customWidth="1"/>
    <col min="6936" max="6937" width="15.625" style="11" customWidth="1"/>
    <col min="6938" max="6943" width="5.75" style="11" customWidth="1"/>
    <col min="6944" max="6944" width="7.125" style="11" customWidth="1"/>
    <col min="6945" max="7168" width="9" style="11"/>
    <col min="7169" max="7169" width="7.375" style="11" customWidth="1"/>
    <col min="7170" max="7170" width="5.375" style="11" customWidth="1"/>
    <col min="7171" max="7171" width="7.625" style="11" customWidth="1"/>
    <col min="7172" max="7172" width="19.625" style="11" customWidth="1"/>
    <col min="7173" max="7173" width="2.625" style="11" customWidth="1"/>
    <col min="7174" max="7176" width="12.625" style="11" customWidth="1"/>
    <col min="7177" max="7177" width="19.625" style="11" customWidth="1"/>
    <col min="7178" max="7178" width="2.625" style="11" customWidth="1"/>
    <col min="7179" max="7181" width="12.625" style="11" customWidth="1"/>
    <col min="7182" max="7186" width="2.625" style="11" customWidth="1"/>
    <col min="7187" max="7187" width="19.625" style="11" customWidth="1"/>
    <col min="7188" max="7188" width="2.625" style="11" customWidth="1"/>
    <col min="7189" max="7191" width="12.625" style="11" customWidth="1"/>
    <col min="7192" max="7193" width="15.625" style="11" customWidth="1"/>
    <col min="7194" max="7199" width="5.75" style="11" customWidth="1"/>
    <col min="7200" max="7200" width="7.125" style="11" customWidth="1"/>
    <col min="7201" max="7424" width="9" style="11"/>
    <col min="7425" max="7425" width="7.375" style="11" customWidth="1"/>
    <col min="7426" max="7426" width="5.375" style="11" customWidth="1"/>
    <col min="7427" max="7427" width="7.625" style="11" customWidth="1"/>
    <col min="7428" max="7428" width="19.625" style="11" customWidth="1"/>
    <col min="7429" max="7429" width="2.625" style="11" customWidth="1"/>
    <col min="7430" max="7432" width="12.625" style="11" customWidth="1"/>
    <col min="7433" max="7433" width="19.625" style="11" customWidth="1"/>
    <col min="7434" max="7434" width="2.625" style="11" customWidth="1"/>
    <col min="7435" max="7437" width="12.625" style="11" customWidth="1"/>
    <col min="7438" max="7442" width="2.625" style="11" customWidth="1"/>
    <col min="7443" max="7443" width="19.625" style="11" customWidth="1"/>
    <col min="7444" max="7444" width="2.625" style="11" customWidth="1"/>
    <col min="7445" max="7447" width="12.625" style="11" customWidth="1"/>
    <col min="7448" max="7449" width="15.625" style="11" customWidth="1"/>
    <col min="7450" max="7455" width="5.75" style="11" customWidth="1"/>
    <col min="7456" max="7456" width="7.125" style="11" customWidth="1"/>
    <col min="7457" max="7680" width="9" style="11"/>
    <col min="7681" max="7681" width="7.375" style="11" customWidth="1"/>
    <col min="7682" max="7682" width="5.375" style="11" customWidth="1"/>
    <col min="7683" max="7683" width="7.625" style="11" customWidth="1"/>
    <col min="7684" max="7684" width="19.625" style="11" customWidth="1"/>
    <col min="7685" max="7685" width="2.625" style="11" customWidth="1"/>
    <col min="7686" max="7688" width="12.625" style="11" customWidth="1"/>
    <col min="7689" max="7689" width="19.625" style="11" customWidth="1"/>
    <col min="7690" max="7690" width="2.625" style="11" customWidth="1"/>
    <col min="7691" max="7693" width="12.625" style="11" customWidth="1"/>
    <col min="7694" max="7698" width="2.625" style="11" customWidth="1"/>
    <col min="7699" max="7699" width="19.625" style="11" customWidth="1"/>
    <col min="7700" max="7700" width="2.625" style="11" customWidth="1"/>
    <col min="7701" max="7703" width="12.625" style="11" customWidth="1"/>
    <col min="7704" max="7705" width="15.625" style="11" customWidth="1"/>
    <col min="7706" max="7711" width="5.75" style="11" customWidth="1"/>
    <col min="7712" max="7712" width="7.125" style="11" customWidth="1"/>
    <col min="7713" max="7936" width="9" style="11"/>
    <col min="7937" max="7937" width="7.375" style="11" customWidth="1"/>
    <col min="7938" max="7938" width="5.375" style="11" customWidth="1"/>
    <col min="7939" max="7939" width="7.625" style="11" customWidth="1"/>
    <col min="7940" max="7940" width="19.625" style="11" customWidth="1"/>
    <col min="7941" max="7941" width="2.625" style="11" customWidth="1"/>
    <col min="7942" max="7944" width="12.625" style="11" customWidth="1"/>
    <col min="7945" max="7945" width="19.625" style="11" customWidth="1"/>
    <col min="7946" max="7946" width="2.625" style="11" customWidth="1"/>
    <col min="7947" max="7949" width="12.625" style="11" customWidth="1"/>
    <col min="7950" max="7954" width="2.625" style="11" customWidth="1"/>
    <col min="7955" max="7955" width="19.625" style="11" customWidth="1"/>
    <col min="7956" max="7956" width="2.625" style="11" customWidth="1"/>
    <col min="7957" max="7959" width="12.625" style="11" customWidth="1"/>
    <col min="7960" max="7961" width="15.625" style="11" customWidth="1"/>
    <col min="7962" max="7967" width="5.75" style="11" customWidth="1"/>
    <col min="7968" max="7968" width="7.125" style="11" customWidth="1"/>
    <col min="7969" max="8192" width="9" style="11"/>
    <col min="8193" max="8193" width="7.375" style="11" customWidth="1"/>
    <col min="8194" max="8194" width="5.375" style="11" customWidth="1"/>
    <col min="8195" max="8195" width="7.625" style="11" customWidth="1"/>
    <col min="8196" max="8196" width="19.625" style="11" customWidth="1"/>
    <col min="8197" max="8197" width="2.625" style="11" customWidth="1"/>
    <col min="8198" max="8200" width="12.625" style="11" customWidth="1"/>
    <col min="8201" max="8201" width="19.625" style="11" customWidth="1"/>
    <col min="8202" max="8202" width="2.625" style="11" customWidth="1"/>
    <col min="8203" max="8205" width="12.625" style="11" customWidth="1"/>
    <col min="8206" max="8210" width="2.625" style="11" customWidth="1"/>
    <col min="8211" max="8211" width="19.625" style="11" customWidth="1"/>
    <col min="8212" max="8212" width="2.625" style="11" customWidth="1"/>
    <col min="8213" max="8215" width="12.625" style="11" customWidth="1"/>
    <col min="8216" max="8217" width="15.625" style="11" customWidth="1"/>
    <col min="8218" max="8223" width="5.75" style="11" customWidth="1"/>
    <col min="8224" max="8224" width="7.125" style="11" customWidth="1"/>
    <col min="8225" max="8448" width="9" style="11"/>
    <col min="8449" max="8449" width="7.375" style="11" customWidth="1"/>
    <col min="8450" max="8450" width="5.375" style="11" customWidth="1"/>
    <col min="8451" max="8451" width="7.625" style="11" customWidth="1"/>
    <col min="8452" max="8452" width="19.625" style="11" customWidth="1"/>
    <col min="8453" max="8453" width="2.625" style="11" customWidth="1"/>
    <col min="8454" max="8456" width="12.625" style="11" customWidth="1"/>
    <col min="8457" max="8457" width="19.625" style="11" customWidth="1"/>
    <col min="8458" max="8458" width="2.625" style="11" customWidth="1"/>
    <col min="8459" max="8461" width="12.625" style="11" customWidth="1"/>
    <col min="8462" max="8466" width="2.625" style="11" customWidth="1"/>
    <col min="8467" max="8467" width="19.625" style="11" customWidth="1"/>
    <col min="8468" max="8468" width="2.625" style="11" customWidth="1"/>
    <col min="8469" max="8471" width="12.625" style="11" customWidth="1"/>
    <col min="8472" max="8473" width="15.625" style="11" customWidth="1"/>
    <col min="8474" max="8479" width="5.75" style="11" customWidth="1"/>
    <col min="8480" max="8480" width="7.125" style="11" customWidth="1"/>
    <col min="8481" max="8704" width="9" style="11"/>
    <col min="8705" max="8705" width="7.375" style="11" customWidth="1"/>
    <col min="8706" max="8706" width="5.375" style="11" customWidth="1"/>
    <col min="8707" max="8707" width="7.625" style="11" customWidth="1"/>
    <col min="8708" max="8708" width="19.625" style="11" customWidth="1"/>
    <col min="8709" max="8709" width="2.625" style="11" customWidth="1"/>
    <col min="8710" max="8712" width="12.625" style="11" customWidth="1"/>
    <col min="8713" max="8713" width="19.625" style="11" customWidth="1"/>
    <col min="8714" max="8714" width="2.625" style="11" customWidth="1"/>
    <col min="8715" max="8717" width="12.625" style="11" customWidth="1"/>
    <col min="8718" max="8722" width="2.625" style="11" customWidth="1"/>
    <col min="8723" max="8723" width="19.625" style="11" customWidth="1"/>
    <col min="8724" max="8724" width="2.625" style="11" customWidth="1"/>
    <col min="8725" max="8727" width="12.625" style="11" customWidth="1"/>
    <col min="8728" max="8729" width="15.625" style="11" customWidth="1"/>
    <col min="8730" max="8735" width="5.75" style="11" customWidth="1"/>
    <col min="8736" max="8736" width="7.125" style="11" customWidth="1"/>
    <col min="8737" max="8960" width="9" style="11"/>
    <col min="8961" max="8961" width="7.375" style="11" customWidth="1"/>
    <col min="8962" max="8962" width="5.375" style="11" customWidth="1"/>
    <col min="8963" max="8963" width="7.625" style="11" customWidth="1"/>
    <col min="8964" max="8964" width="19.625" style="11" customWidth="1"/>
    <col min="8965" max="8965" width="2.625" style="11" customWidth="1"/>
    <col min="8966" max="8968" width="12.625" style="11" customWidth="1"/>
    <col min="8969" max="8969" width="19.625" style="11" customWidth="1"/>
    <col min="8970" max="8970" width="2.625" style="11" customWidth="1"/>
    <col min="8971" max="8973" width="12.625" style="11" customWidth="1"/>
    <col min="8974" max="8978" width="2.625" style="11" customWidth="1"/>
    <col min="8979" max="8979" width="19.625" style="11" customWidth="1"/>
    <col min="8980" max="8980" width="2.625" style="11" customWidth="1"/>
    <col min="8981" max="8983" width="12.625" style="11" customWidth="1"/>
    <col min="8984" max="8985" width="15.625" style="11" customWidth="1"/>
    <col min="8986" max="8991" width="5.75" style="11" customWidth="1"/>
    <col min="8992" max="8992" width="7.125" style="11" customWidth="1"/>
    <col min="8993" max="9216" width="9" style="11"/>
    <col min="9217" max="9217" width="7.375" style="11" customWidth="1"/>
    <col min="9218" max="9218" width="5.375" style="11" customWidth="1"/>
    <col min="9219" max="9219" width="7.625" style="11" customWidth="1"/>
    <col min="9220" max="9220" width="19.625" style="11" customWidth="1"/>
    <col min="9221" max="9221" width="2.625" style="11" customWidth="1"/>
    <col min="9222" max="9224" width="12.625" style="11" customWidth="1"/>
    <col min="9225" max="9225" width="19.625" style="11" customWidth="1"/>
    <col min="9226" max="9226" width="2.625" style="11" customWidth="1"/>
    <col min="9227" max="9229" width="12.625" style="11" customWidth="1"/>
    <col min="9230" max="9234" width="2.625" style="11" customWidth="1"/>
    <col min="9235" max="9235" width="19.625" style="11" customWidth="1"/>
    <col min="9236" max="9236" width="2.625" style="11" customWidth="1"/>
    <col min="9237" max="9239" width="12.625" style="11" customWidth="1"/>
    <col min="9240" max="9241" width="15.625" style="11" customWidth="1"/>
    <col min="9242" max="9247" width="5.75" style="11" customWidth="1"/>
    <col min="9248" max="9248" width="7.125" style="11" customWidth="1"/>
    <col min="9249" max="9472" width="9" style="11"/>
    <col min="9473" max="9473" width="7.375" style="11" customWidth="1"/>
    <col min="9474" max="9474" width="5.375" style="11" customWidth="1"/>
    <col min="9475" max="9475" width="7.625" style="11" customWidth="1"/>
    <col min="9476" max="9476" width="19.625" style="11" customWidth="1"/>
    <col min="9477" max="9477" width="2.625" style="11" customWidth="1"/>
    <col min="9478" max="9480" width="12.625" style="11" customWidth="1"/>
    <col min="9481" max="9481" width="19.625" style="11" customWidth="1"/>
    <col min="9482" max="9482" width="2.625" style="11" customWidth="1"/>
    <col min="9483" max="9485" width="12.625" style="11" customWidth="1"/>
    <col min="9486" max="9490" width="2.625" style="11" customWidth="1"/>
    <col min="9491" max="9491" width="19.625" style="11" customWidth="1"/>
    <col min="9492" max="9492" width="2.625" style="11" customWidth="1"/>
    <col min="9493" max="9495" width="12.625" style="11" customWidth="1"/>
    <col min="9496" max="9497" width="15.625" style="11" customWidth="1"/>
    <col min="9498" max="9503" width="5.75" style="11" customWidth="1"/>
    <col min="9504" max="9504" width="7.125" style="11" customWidth="1"/>
    <col min="9505" max="9728" width="9" style="11"/>
    <col min="9729" max="9729" width="7.375" style="11" customWidth="1"/>
    <col min="9730" max="9730" width="5.375" style="11" customWidth="1"/>
    <col min="9731" max="9731" width="7.625" style="11" customWidth="1"/>
    <col min="9732" max="9732" width="19.625" style="11" customWidth="1"/>
    <col min="9733" max="9733" width="2.625" style="11" customWidth="1"/>
    <col min="9734" max="9736" width="12.625" style="11" customWidth="1"/>
    <col min="9737" max="9737" width="19.625" style="11" customWidth="1"/>
    <col min="9738" max="9738" width="2.625" style="11" customWidth="1"/>
    <col min="9739" max="9741" width="12.625" style="11" customWidth="1"/>
    <col min="9742" max="9746" width="2.625" style="11" customWidth="1"/>
    <col min="9747" max="9747" width="19.625" style="11" customWidth="1"/>
    <col min="9748" max="9748" width="2.625" style="11" customWidth="1"/>
    <col min="9749" max="9751" width="12.625" style="11" customWidth="1"/>
    <col min="9752" max="9753" width="15.625" style="11" customWidth="1"/>
    <col min="9754" max="9759" width="5.75" style="11" customWidth="1"/>
    <col min="9760" max="9760" width="7.125" style="11" customWidth="1"/>
    <col min="9761" max="9984" width="9" style="11"/>
    <col min="9985" max="9985" width="7.375" style="11" customWidth="1"/>
    <col min="9986" max="9986" width="5.375" style="11" customWidth="1"/>
    <col min="9987" max="9987" width="7.625" style="11" customWidth="1"/>
    <col min="9988" max="9988" width="19.625" style="11" customWidth="1"/>
    <col min="9989" max="9989" width="2.625" style="11" customWidth="1"/>
    <col min="9990" max="9992" width="12.625" style="11" customWidth="1"/>
    <col min="9993" max="9993" width="19.625" style="11" customWidth="1"/>
    <col min="9994" max="9994" width="2.625" style="11" customWidth="1"/>
    <col min="9995" max="9997" width="12.625" style="11" customWidth="1"/>
    <col min="9998" max="10002" width="2.625" style="11" customWidth="1"/>
    <col min="10003" max="10003" width="19.625" style="11" customWidth="1"/>
    <col min="10004" max="10004" width="2.625" style="11" customWidth="1"/>
    <col min="10005" max="10007" width="12.625" style="11" customWidth="1"/>
    <col min="10008" max="10009" width="15.625" style="11" customWidth="1"/>
    <col min="10010" max="10015" width="5.75" style="11" customWidth="1"/>
    <col min="10016" max="10016" width="7.125" style="11" customWidth="1"/>
    <col min="10017" max="10240" width="9" style="11"/>
    <col min="10241" max="10241" width="7.375" style="11" customWidth="1"/>
    <col min="10242" max="10242" width="5.375" style="11" customWidth="1"/>
    <col min="10243" max="10243" width="7.625" style="11" customWidth="1"/>
    <col min="10244" max="10244" width="19.625" style="11" customWidth="1"/>
    <col min="10245" max="10245" width="2.625" style="11" customWidth="1"/>
    <col min="10246" max="10248" width="12.625" style="11" customWidth="1"/>
    <col min="10249" max="10249" width="19.625" style="11" customWidth="1"/>
    <col min="10250" max="10250" width="2.625" style="11" customWidth="1"/>
    <col min="10251" max="10253" width="12.625" style="11" customWidth="1"/>
    <col min="10254" max="10258" width="2.625" style="11" customWidth="1"/>
    <col min="10259" max="10259" width="19.625" style="11" customWidth="1"/>
    <col min="10260" max="10260" width="2.625" style="11" customWidth="1"/>
    <col min="10261" max="10263" width="12.625" style="11" customWidth="1"/>
    <col min="10264" max="10265" width="15.625" style="11" customWidth="1"/>
    <col min="10266" max="10271" width="5.75" style="11" customWidth="1"/>
    <col min="10272" max="10272" width="7.125" style="11" customWidth="1"/>
    <col min="10273" max="10496" width="9" style="11"/>
    <col min="10497" max="10497" width="7.375" style="11" customWidth="1"/>
    <col min="10498" max="10498" width="5.375" style="11" customWidth="1"/>
    <col min="10499" max="10499" width="7.625" style="11" customWidth="1"/>
    <col min="10500" max="10500" width="19.625" style="11" customWidth="1"/>
    <col min="10501" max="10501" width="2.625" style="11" customWidth="1"/>
    <col min="10502" max="10504" width="12.625" style="11" customWidth="1"/>
    <col min="10505" max="10505" width="19.625" style="11" customWidth="1"/>
    <col min="10506" max="10506" width="2.625" style="11" customWidth="1"/>
    <col min="10507" max="10509" width="12.625" style="11" customWidth="1"/>
    <col min="10510" max="10514" width="2.625" style="11" customWidth="1"/>
    <col min="10515" max="10515" width="19.625" style="11" customWidth="1"/>
    <col min="10516" max="10516" width="2.625" style="11" customWidth="1"/>
    <col min="10517" max="10519" width="12.625" style="11" customWidth="1"/>
    <col min="10520" max="10521" width="15.625" style="11" customWidth="1"/>
    <col min="10522" max="10527" width="5.75" style="11" customWidth="1"/>
    <col min="10528" max="10528" width="7.125" style="11" customWidth="1"/>
    <col min="10529" max="10752" width="9" style="11"/>
    <col min="10753" max="10753" width="7.375" style="11" customWidth="1"/>
    <col min="10754" max="10754" width="5.375" style="11" customWidth="1"/>
    <col min="10755" max="10755" width="7.625" style="11" customWidth="1"/>
    <col min="10756" max="10756" width="19.625" style="11" customWidth="1"/>
    <col min="10757" max="10757" width="2.625" style="11" customWidth="1"/>
    <col min="10758" max="10760" width="12.625" style="11" customWidth="1"/>
    <col min="10761" max="10761" width="19.625" style="11" customWidth="1"/>
    <col min="10762" max="10762" width="2.625" style="11" customWidth="1"/>
    <col min="10763" max="10765" width="12.625" style="11" customWidth="1"/>
    <col min="10766" max="10770" width="2.625" style="11" customWidth="1"/>
    <col min="10771" max="10771" width="19.625" style="11" customWidth="1"/>
    <col min="10772" max="10772" width="2.625" style="11" customWidth="1"/>
    <col min="10773" max="10775" width="12.625" style="11" customWidth="1"/>
    <col min="10776" max="10777" width="15.625" style="11" customWidth="1"/>
    <col min="10778" max="10783" width="5.75" style="11" customWidth="1"/>
    <col min="10784" max="10784" width="7.125" style="11" customWidth="1"/>
    <col min="10785" max="11008" width="9" style="11"/>
    <col min="11009" max="11009" width="7.375" style="11" customWidth="1"/>
    <col min="11010" max="11010" width="5.375" style="11" customWidth="1"/>
    <col min="11011" max="11011" width="7.625" style="11" customWidth="1"/>
    <col min="11012" max="11012" width="19.625" style="11" customWidth="1"/>
    <col min="11013" max="11013" width="2.625" style="11" customWidth="1"/>
    <col min="11014" max="11016" width="12.625" style="11" customWidth="1"/>
    <col min="11017" max="11017" width="19.625" style="11" customWidth="1"/>
    <col min="11018" max="11018" width="2.625" style="11" customWidth="1"/>
    <col min="11019" max="11021" width="12.625" style="11" customWidth="1"/>
    <col min="11022" max="11026" width="2.625" style="11" customWidth="1"/>
    <col min="11027" max="11027" width="19.625" style="11" customWidth="1"/>
    <col min="11028" max="11028" width="2.625" style="11" customWidth="1"/>
    <col min="11029" max="11031" width="12.625" style="11" customWidth="1"/>
    <col min="11032" max="11033" width="15.625" style="11" customWidth="1"/>
    <col min="11034" max="11039" width="5.75" style="11" customWidth="1"/>
    <col min="11040" max="11040" width="7.125" style="11" customWidth="1"/>
    <col min="11041" max="11264" width="9" style="11"/>
    <col min="11265" max="11265" width="7.375" style="11" customWidth="1"/>
    <col min="11266" max="11266" width="5.375" style="11" customWidth="1"/>
    <col min="11267" max="11267" width="7.625" style="11" customWidth="1"/>
    <col min="11268" max="11268" width="19.625" style="11" customWidth="1"/>
    <col min="11269" max="11269" width="2.625" style="11" customWidth="1"/>
    <col min="11270" max="11272" width="12.625" style="11" customWidth="1"/>
    <col min="11273" max="11273" width="19.625" style="11" customWidth="1"/>
    <col min="11274" max="11274" width="2.625" style="11" customWidth="1"/>
    <col min="11275" max="11277" width="12.625" style="11" customWidth="1"/>
    <col min="11278" max="11282" width="2.625" style="11" customWidth="1"/>
    <col min="11283" max="11283" width="19.625" style="11" customWidth="1"/>
    <col min="11284" max="11284" width="2.625" style="11" customWidth="1"/>
    <col min="11285" max="11287" width="12.625" style="11" customWidth="1"/>
    <col min="11288" max="11289" width="15.625" style="11" customWidth="1"/>
    <col min="11290" max="11295" width="5.75" style="11" customWidth="1"/>
    <col min="11296" max="11296" width="7.125" style="11" customWidth="1"/>
    <col min="11297" max="11520" width="9" style="11"/>
    <col min="11521" max="11521" width="7.375" style="11" customWidth="1"/>
    <col min="11522" max="11522" width="5.375" style="11" customWidth="1"/>
    <col min="11523" max="11523" width="7.625" style="11" customWidth="1"/>
    <col min="11524" max="11524" width="19.625" style="11" customWidth="1"/>
    <col min="11525" max="11525" width="2.625" style="11" customWidth="1"/>
    <col min="11526" max="11528" width="12.625" style="11" customWidth="1"/>
    <col min="11529" max="11529" width="19.625" style="11" customWidth="1"/>
    <col min="11530" max="11530" width="2.625" style="11" customWidth="1"/>
    <col min="11531" max="11533" width="12.625" style="11" customWidth="1"/>
    <col min="11534" max="11538" width="2.625" style="11" customWidth="1"/>
    <col min="11539" max="11539" width="19.625" style="11" customWidth="1"/>
    <col min="11540" max="11540" width="2.625" style="11" customWidth="1"/>
    <col min="11541" max="11543" width="12.625" style="11" customWidth="1"/>
    <col min="11544" max="11545" width="15.625" style="11" customWidth="1"/>
    <col min="11546" max="11551" width="5.75" style="11" customWidth="1"/>
    <col min="11552" max="11552" width="7.125" style="11" customWidth="1"/>
    <col min="11553" max="11776" width="9" style="11"/>
    <col min="11777" max="11777" width="7.375" style="11" customWidth="1"/>
    <col min="11778" max="11778" width="5.375" style="11" customWidth="1"/>
    <col min="11779" max="11779" width="7.625" style="11" customWidth="1"/>
    <col min="11780" max="11780" width="19.625" style="11" customWidth="1"/>
    <col min="11781" max="11781" width="2.625" style="11" customWidth="1"/>
    <col min="11782" max="11784" width="12.625" style="11" customWidth="1"/>
    <col min="11785" max="11785" width="19.625" style="11" customWidth="1"/>
    <col min="11786" max="11786" width="2.625" style="11" customWidth="1"/>
    <col min="11787" max="11789" width="12.625" style="11" customWidth="1"/>
    <col min="11790" max="11794" width="2.625" style="11" customWidth="1"/>
    <col min="11795" max="11795" width="19.625" style="11" customWidth="1"/>
    <col min="11796" max="11796" width="2.625" style="11" customWidth="1"/>
    <col min="11797" max="11799" width="12.625" style="11" customWidth="1"/>
    <col min="11800" max="11801" width="15.625" style="11" customWidth="1"/>
    <col min="11802" max="11807" width="5.75" style="11" customWidth="1"/>
    <col min="11808" max="11808" width="7.125" style="11" customWidth="1"/>
    <col min="11809" max="12032" width="9" style="11"/>
    <col min="12033" max="12033" width="7.375" style="11" customWidth="1"/>
    <col min="12034" max="12034" width="5.375" style="11" customWidth="1"/>
    <col min="12035" max="12035" width="7.625" style="11" customWidth="1"/>
    <col min="12036" max="12036" width="19.625" style="11" customWidth="1"/>
    <col min="12037" max="12037" width="2.625" style="11" customWidth="1"/>
    <col min="12038" max="12040" width="12.625" style="11" customWidth="1"/>
    <col min="12041" max="12041" width="19.625" style="11" customWidth="1"/>
    <col min="12042" max="12042" width="2.625" style="11" customWidth="1"/>
    <col min="12043" max="12045" width="12.625" style="11" customWidth="1"/>
    <col min="12046" max="12050" width="2.625" style="11" customWidth="1"/>
    <col min="12051" max="12051" width="19.625" style="11" customWidth="1"/>
    <col min="12052" max="12052" width="2.625" style="11" customWidth="1"/>
    <col min="12053" max="12055" width="12.625" style="11" customWidth="1"/>
    <col min="12056" max="12057" width="15.625" style="11" customWidth="1"/>
    <col min="12058" max="12063" width="5.75" style="11" customWidth="1"/>
    <col min="12064" max="12064" width="7.125" style="11" customWidth="1"/>
    <col min="12065" max="12288" width="9" style="11"/>
    <col min="12289" max="12289" width="7.375" style="11" customWidth="1"/>
    <col min="12290" max="12290" width="5.375" style="11" customWidth="1"/>
    <col min="12291" max="12291" width="7.625" style="11" customWidth="1"/>
    <col min="12292" max="12292" width="19.625" style="11" customWidth="1"/>
    <col min="12293" max="12293" width="2.625" style="11" customWidth="1"/>
    <col min="12294" max="12296" width="12.625" style="11" customWidth="1"/>
    <col min="12297" max="12297" width="19.625" style="11" customWidth="1"/>
    <col min="12298" max="12298" width="2.625" style="11" customWidth="1"/>
    <col min="12299" max="12301" width="12.625" style="11" customWidth="1"/>
    <col min="12302" max="12306" width="2.625" style="11" customWidth="1"/>
    <col min="12307" max="12307" width="19.625" style="11" customWidth="1"/>
    <col min="12308" max="12308" width="2.625" style="11" customWidth="1"/>
    <col min="12309" max="12311" width="12.625" style="11" customWidth="1"/>
    <col min="12312" max="12313" width="15.625" style="11" customWidth="1"/>
    <col min="12314" max="12319" width="5.75" style="11" customWidth="1"/>
    <col min="12320" max="12320" width="7.125" style="11" customWidth="1"/>
    <col min="12321" max="12544" width="9" style="11"/>
    <col min="12545" max="12545" width="7.375" style="11" customWidth="1"/>
    <col min="12546" max="12546" width="5.375" style="11" customWidth="1"/>
    <col min="12547" max="12547" width="7.625" style="11" customWidth="1"/>
    <col min="12548" max="12548" width="19.625" style="11" customWidth="1"/>
    <col min="12549" max="12549" width="2.625" style="11" customWidth="1"/>
    <col min="12550" max="12552" width="12.625" style="11" customWidth="1"/>
    <col min="12553" max="12553" width="19.625" style="11" customWidth="1"/>
    <col min="12554" max="12554" width="2.625" style="11" customWidth="1"/>
    <col min="12555" max="12557" width="12.625" style="11" customWidth="1"/>
    <col min="12558" max="12562" width="2.625" style="11" customWidth="1"/>
    <col min="12563" max="12563" width="19.625" style="11" customWidth="1"/>
    <col min="12564" max="12564" width="2.625" style="11" customWidth="1"/>
    <col min="12565" max="12567" width="12.625" style="11" customWidth="1"/>
    <col min="12568" max="12569" width="15.625" style="11" customWidth="1"/>
    <col min="12570" max="12575" width="5.75" style="11" customWidth="1"/>
    <col min="12576" max="12576" width="7.125" style="11" customWidth="1"/>
    <col min="12577" max="12800" width="9" style="11"/>
    <col min="12801" max="12801" width="7.375" style="11" customWidth="1"/>
    <col min="12802" max="12802" width="5.375" style="11" customWidth="1"/>
    <col min="12803" max="12803" width="7.625" style="11" customWidth="1"/>
    <col min="12804" max="12804" width="19.625" style="11" customWidth="1"/>
    <col min="12805" max="12805" width="2.625" style="11" customWidth="1"/>
    <col min="12806" max="12808" width="12.625" style="11" customWidth="1"/>
    <col min="12809" max="12809" width="19.625" style="11" customWidth="1"/>
    <col min="12810" max="12810" width="2.625" style="11" customWidth="1"/>
    <col min="12811" max="12813" width="12.625" style="11" customWidth="1"/>
    <col min="12814" max="12818" width="2.625" style="11" customWidth="1"/>
    <col min="12819" max="12819" width="19.625" style="11" customWidth="1"/>
    <col min="12820" max="12820" width="2.625" style="11" customWidth="1"/>
    <col min="12821" max="12823" width="12.625" style="11" customWidth="1"/>
    <col min="12824" max="12825" width="15.625" style="11" customWidth="1"/>
    <col min="12826" max="12831" width="5.75" style="11" customWidth="1"/>
    <col min="12832" max="12832" width="7.125" style="11" customWidth="1"/>
    <col min="12833" max="13056" width="9" style="11"/>
    <col min="13057" max="13057" width="7.375" style="11" customWidth="1"/>
    <col min="13058" max="13058" width="5.375" style="11" customWidth="1"/>
    <col min="13059" max="13059" width="7.625" style="11" customWidth="1"/>
    <col min="13060" max="13060" width="19.625" style="11" customWidth="1"/>
    <col min="13061" max="13061" width="2.625" style="11" customWidth="1"/>
    <col min="13062" max="13064" width="12.625" style="11" customWidth="1"/>
    <col min="13065" max="13065" width="19.625" style="11" customWidth="1"/>
    <col min="13066" max="13066" width="2.625" style="11" customWidth="1"/>
    <col min="13067" max="13069" width="12.625" style="11" customWidth="1"/>
    <col min="13070" max="13074" width="2.625" style="11" customWidth="1"/>
    <col min="13075" max="13075" width="19.625" style="11" customWidth="1"/>
    <col min="13076" max="13076" width="2.625" style="11" customWidth="1"/>
    <col min="13077" max="13079" width="12.625" style="11" customWidth="1"/>
    <col min="13080" max="13081" width="15.625" style="11" customWidth="1"/>
    <col min="13082" max="13087" width="5.75" style="11" customWidth="1"/>
    <col min="13088" max="13088" width="7.125" style="11" customWidth="1"/>
    <col min="13089" max="13312" width="9" style="11"/>
    <col min="13313" max="13313" width="7.375" style="11" customWidth="1"/>
    <col min="13314" max="13314" width="5.375" style="11" customWidth="1"/>
    <col min="13315" max="13315" width="7.625" style="11" customWidth="1"/>
    <col min="13316" max="13316" width="19.625" style="11" customWidth="1"/>
    <col min="13317" max="13317" width="2.625" style="11" customWidth="1"/>
    <col min="13318" max="13320" width="12.625" style="11" customWidth="1"/>
    <col min="13321" max="13321" width="19.625" style="11" customWidth="1"/>
    <col min="13322" max="13322" width="2.625" style="11" customWidth="1"/>
    <col min="13323" max="13325" width="12.625" style="11" customWidth="1"/>
    <col min="13326" max="13330" width="2.625" style="11" customWidth="1"/>
    <col min="13331" max="13331" width="19.625" style="11" customWidth="1"/>
    <col min="13332" max="13332" width="2.625" style="11" customWidth="1"/>
    <col min="13333" max="13335" width="12.625" style="11" customWidth="1"/>
    <col min="13336" max="13337" width="15.625" style="11" customWidth="1"/>
    <col min="13338" max="13343" width="5.75" style="11" customWidth="1"/>
    <col min="13344" max="13344" width="7.125" style="11" customWidth="1"/>
    <col min="13345" max="13568" width="9" style="11"/>
    <col min="13569" max="13569" width="7.375" style="11" customWidth="1"/>
    <col min="13570" max="13570" width="5.375" style="11" customWidth="1"/>
    <col min="13571" max="13571" width="7.625" style="11" customWidth="1"/>
    <col min="13572" max="13572" width="19.625" style="11" customWidth="1"/>
    <col min="13573" max="13573" width="2.625" style="11" customWidth="1"/>
    <col min="13574" max="13576" width="12.625" style="11" customWidth="1"/>
    <col min="13577" max="13577" width="19.625" style="11" customWidth="1"/>
    <col min="13578" max="13578" width="2.625" style="11" customWidth="1"/>
    <col min="13579" max="13581" width="12.625" style="11" customWidth="1"/>
    <col min="13582" max="13586" width="2.625" style="11" customWidth="1"/>
    <col min="13587" max="13587" width="19.625" style="11" customWidth="1"/>
    <col min="13588" max="13588" width="2.625" style="11" customWidth="1"/>
    <col min="13589" max="13591" width="12.625" style="11" customWidth="1"/>
    <col min="13592" max="13593" width="15.625" style="11" customWidth="1"/>
    <col min="13594" max="13599" width="5.75" style="11" customWidth="1"/>
    <col min="13600" max="13600" width="7.125" style="11" customWidth="1"/>
    <col min="13601" max="13824" width="9" style="11"/>
    <col min="13825" max="13825" width="7.375" style="11" customWidth="1"/>
    <col min="13826" max="13826" width="5.375" style="11" customWidth="1"/>
    <col min="13827" max="13827" width="7.625" style="11" customWidth="1"/>
    <col min="13828" max="13828" width="19.625" style="11" customWidth="1"/>
    <col min="13829" max="13829" width="2.625" style="11" customWidth="1"/>
    <col min="13830" max="13832" width="12.625" style="11" customWidth="1"/>
    <col min="13833" max="13833" width="19.625" style="11" customWidth="1"/>
    <col min="13834" max="13834" width="2.625" style="11" customWidth="1"/>
    <col min="13835" max="13837" width="12.625" style="11" customWidth="1"/>
    <col min="13838" max="13842" width="2.625" style="11" customWidth="1"/>
    <col min="13843" max="13843" width="19.625" style="11" customWidth="1"/>
    <col min="13844" max="13844" width="2.625" style="11" customWidth="1"/>
    <col min="13845" max="13847" width="12.625" style="11" customWidth="1"/>
    <col min="13848" max="13849" width="15.625" style="11" customWidth="1"/>
    <col min="13850" max="13855" width="5.75" style="11" customWidth="1"/>
    <col min="13856" max="13856" width="7.125" style="11" customWidth="1"/>
    <col min="13857" max="14080" width="9" style="11"/>
    <col min="14081" max="14081" width="7.375" style="11" customWidth="1"/>
    <col min="14082" max="14082" width="5.375" style="11" customWidth="1"/>
    <col min="14083" max="14083" width="7.625" style="11" customWidth="1"/>
    <col min="14084" max="14084" width="19.625" style="11" customWidth="1"/>
    <col min="14085" max="14085" width="2.625" style="11" customWidth="1"/>
    <col min="14086" max="14088" width="12.625" style="11" customWidth="1"/>
    <col min="14089" max="14089" width="19.625" style="11" customWidth="1"/>
    <col min="14090" max="14090" width="2.625" style="11" customWidth="1"/>
    <col min="14091" max="14093" width="12.625" style="11" customWidth="1"/>
    <col min="14094" max="14098" width="2.625" style="11" customWidth="1"/>
    <col min="14099" max="14099" width="19.625" style="11" customWidth="1"/>
    <col min="14100" max="14100" width="2.625" style="11" customWidth="1"/>
    <col min="14101" max="14103" width="12.625" style="11" customWidth="1"/>
    <col min="14104" max="14105" width="15.625" style="11" customWidth="1"/>
    <col min="14106" max="14111" width="5.75" style="11" customWidth="1"/>
    <col min="14112" max="14112" width="7.125" style="11" customWidth="1"/>
    <col min="14113" max="14336" width="9" style="11"/>
    <col min="14337" max="14337" width="7.375" style="11" customWidth="1"/>
    <col min="14338" max="14338" width="5.375" style="11" customWidth="1"/>
    <col min="14339" max="14339" width="7.625" style="11" customWidth="1"/>
    <col min="14340" max="14340" width="19.625" style="11" customWidth="1"/>
    <col min="14341" max="14341" width="2.625" style="11" customWidth="1"/>
    <col min="14342" max="14344" width="12.625" style="11" customWidth="1"/>
    <col min="14345" max="14345" width="19.625" style="11" customWidth="1"/>
    <col min="14346" max="14346" width="2.625" style="11" customWidth="1"/>
    <col min="14347" max="14349" width="12.625" style="11" customWidth="1"/>
    <col min="14350" max="14354" width="2.625" style="11" customWidth="1"/>
    <col min="14355" max="14355" width="19.625" style="11" customWidth="1"/>
    <col min="14356" max="14356" width="2.625" style="11" customWidth="1"/>
    <col min="14357" max="14359" width="12.625" style="11" customWidth="1"/>
    <col min="14360" max="14361" width="15.625" style="11" customWidth="1"/>
    <col min="14362" max="14367" width="5.75" style="11" customWidth="1"/>
    <col min="14368" max="14368" width="7.125" style="11" customWidth="1"/>
    <col min="14369" max="14592" width="9" style="11"/>
    <col min="14593" max="14593" width="7.375" style="11" customWidth="1"/>
    <col min="14594" max="14594" width="5.375" style="11" customWidth="1"/>
    <col min="14595" max="14595" width="7.625" style="11" customWidth="1"/>
    <col min="14596" max="14596" width="19.625" style="11" customWidth="1"/>
    <col min="14597" max="14597" width="2.625" style="11" customWidth="1"/>
    <col min="14598" max="14600" width="12.625" style="11" customWidth="1"/>
    <col min="14601" max="14601" width="19.625" style="11" customWidth="1"/>
    <col min="14602" max="14602" width="2.625" style="11" customWidth="1"/>
    <col min="14603" max="14605" width="12.625" style="11" customWidth="1"/>
    <col min="14606" max="14610" width="2.625" style="11" customWidth="1"/>
    <col min="14611" max="14611" width="19.625" style="11" customWidth="1"/>
    <col min="14612" max="14612" width="2.625" style="11" customWidth="1"/>
    <col min="14613" max="14615" width="12.625" style="11" customWidth="1"/>
    <col min="14616" max="14617" width="15.625" style="11" customWidth="1"/>
    <col min="14618" max="14623" width="5.75" style="11" customWidth="1"/>
    <col min="14624" max="14624" width="7.125" style="11" customWidth="1"/>
    <col min="14625" max="14848" width="9" style="11"/>
    <col min="14849" max="14849" width="7.375" style="11" customWidth="1"/>
    <col min="14850" max="14850" width="5.375" style="11" customWidth="1"/>
    <col min="14851" max="14851" width="7.625" style="11" customWidth="1"/>
    <col min="14852" max="14852" width="19.625" style="11" customWidth="1"/>
    <col min="14853" max="14853" width="2.625" style="11" customWidth="1"/>
    <col min="14854" max="14856" width="12.625" style="11" customWidth="1"/>
    <col min="14857" max="14857" width="19.625" style="11" customWidth="1"/>
    <col min="14858" max="14858" width="2.625" style="11" customWidth="1"/>
    <col min="14859" max="14861" width="12.625" style="11" customWidth="1"/>
    <col min="14862" max="14866" width="2.625" style="11" customWidth="1"/>
    <col min="14867" max="14867" width="19.625" style="11" customWidth="1"/>
    <col min="14868" max="14868" width="2.625" style="11" customWidth="1"/>
    <col min="14869" max="14871" width="12.625" style="11" customWidth="1"/>
    <col min="14872" max="14873" width="15.625" style="11" customWidth="1"/>
    <col min="14874" max="14879" width="5.75" style="11" customWidth="1"/>
    <col min="14880" max="14880" width="7.125" style="11" customWidth="1"/>
    <col min="14881" max="15104" width="9" style="11"/>
    <col min="15105" max="15105" width="7.375" style="11" customWidth="1"/>
    <col min="15106" max="15106" width="5.375" style="11" customWidth="1"/>
    <col min="15107" max="15107" width="7.625" style="11" customWidth="1"/>
    <col min="15108" max="15108" width="19.625" style="11" customWidth="1"/>
    <col min="15109" max="15109" width="2.625" style="11" customWidth="1"/>
    <col min="15110" max="15112" width="12.625" style="11" customWidth="1"/>
    <col min="15113" max="15113" width="19.625" style="11" customWidth="1"/>
    <col min="15114" max="15114" width="2.625" style="11" customWidth="1"/>
    <col min="15115" max="15117" width="12.625" style="11" customWidth="1"/>
    <col min="15118" max="15122" width="2.625" style="11" customWidth="1"/>
    <col min="15123" max="15123" width="19.625" style="11" customWidth="1"/>
    <col min="15124" max="15124" width="2.625" style="11" customWidth="1"/>
    <col min="15125" max="15127" width="12.625" style="11" customWidth="1"/>
    <col min="15128" max="15129" width="15.625" style="11" customWidth="1"/>
    <col min="15130" max="15135" width="5.75" style="11" customWidth="1"/>
    <col min="15136" max="15136" width="7.125" style="11" customWidth="1"/>
    <col min="15137" max="15360" width="9" style="11"/>
    <col min="15361" max="15361" width="7.375" style="11" customWidth="1"/>
    <col min="15362" max="15362" width="5.375" style="11" customWidth="1"/>
    <col min="15363" max="15363" width="7.625" style="11" customWidth="1"/>
    <col min="15364" max="15364" width="19.625" style="11" customWidth="1"/>
    <col min="15365" max="15365" width="2.625" style="11" customWidth="1"/>
    <col min="15366" max="15368" width="12.625" style="11" customWidth="1"/>
    <col min="15369" max="15369" width="19.625" style="11" customWidth="1"/>
    <col min="15370" max="15370" width="2.625" style="11" customWidth="1"/>
    <col min="15371" max="15373" width="12.625" style="11" customWidth="1"/>
    <col min="15374" max="15378" width="2.625" style="11" customWidth="1"/>
    <col min="15379" max="15379" width="19.625" style="11" customWidth="1"/>
    <col min="15380" max="15380" width="2.625" style="11" customWidth="1"/>
    <col min="15381" max="15383" width="12.625" style="11" customWidth="1"/>
    <col min="15384" max="15385" width="15.625" style="11" customWidth="1"/>
    <col min="15386" max="15391" width="5.75" style="11" customWidth="1"/>
    <col min="15392" max="15392" width="7.125" style="11" customWidth="1"/>
    <col min="15393" max="15616" width="9" style="11"/>
    <col min="15617" max="15617" width="7.375" style="11" customWidth="1"/>
    <col min="15618" max="15618" width="5.375" style="11" customWidth="1"/>
    <col min="15619" max="15619" width="7.625" style="11" customWidth="1"/>
    <col min="15620" max="15620" width="19.625" style="11" customWidth="1"/>
    <col min="15621" max="15621" width="2.625" style="11" customWidth="1"/>
    <col min="15622" max="15624" width="12.625" style="11" customWidth="1"/>
    <col min="15625" max="15625" width="19.625" style="11" customWidth="1"/>
    <col min="15626" max="15626" width="2.625" style="11" customWidth="1"/>
    <col min="15627" max="15629" width="12.625" style="11" customWidth="1"/>
    <col min="15630" max="15634" width="2.625" style="11" customWidth="1"/>
    <col min="15635" max="15635" width="19.625" style="11" customWidth="1"/>
    <col min="15636" max="15636" width="2.625" style="11" customWidth="1"/>
    <col min="15637" max="15639" width="12.625" style="11" customWidth="1"/>
    <col min="15640" max="15641" width="15.625" style="11" customWidth="1"/>
    <col min="15642" max="15647" width="5.75" style="11" customWidth="1"/>
    <col min="15648" max="15648" width="7.125" style="11" customWidth="1"/>
    <col min="15649" max="15872" width="9" style="11"/>
    <col min="15873" max="15873" width="7.375" style="11" customWidth="1"/>
    <col min="15874" max="15874" width="5.375" style="11" customWidth="1"/>
    <col min="15875" max="15875" width="7.625" style="11" customWidth="1"/>
    <col min="15876" max="15876" width="19.625" style="11" customWidth="1"/>
    <col min="15877" max="15877" width="2.625" style="11" customWidth="1"/>
    <col min="15878" max="15880" width="12.625" style="11" customWidth="1"/>
    <col min="15881" max="15881" width="19.625" style="11" customWidth="1"/>
    <col min="15882" max="15882" width="2.625" style="11" customWidth="1"/>
    <col min="15883" max="15885" width="12.625" style="11" customWidth="1"/>
    <col min="15886" max="15890" width="2.625" style="11" customWidth="1"/>
    <col min="15891" max="15891" width="19.625" style="11" customWidth="1"/>
    <col min="15892" max="15892" width="2.625" style="11" customWidth="1"/>
    <col min="15893" max="15895" width="12.625" style="11" customWidth="1"/>
    <col min="15896" max="15897" width="15.625" style="11" customWidth="1"/>
    <col min="15898" max="15903" width="5.75" style="11" customWidth="1"/>
    <col min="15904" max="15904" width="7.125" style="11" customWidth="1"/>
    <col min="15905" max="16128" width="9" style="11"/>
    <col min="16129" max="16129" width="7.375" style="11" customWidth="1"/>
    <col min="16130" max="16130" width="5.375" style="11" customWidth="1"/>
    <col min="16131" max="16131" width="7.625" style="11" customWidth="1"/>
    <col min="16132" max="16132" width="19.625" style="11" customWidth="1"/>
    <col min="16133" max="16133" width="2.625" style="11" customWidth="1"/>
    <col min="16134" max="16136" width="12.625" style="11" customWidth="1"/>
    <col min="16137" max="16137" width="19.625" style="11" customWidth="1"/>
    <col min="16138" max="16138" width="2.625" style="11" customWidth="1"/>
    <col min="16139" max="16141" width="12.625" style="11" customWidth="1"/>
    <col min="16142" max="16146" width="2.625" style="11" customWidth="1"/>
    <col min="16147" max="16147" width="19.625" style="11" customWidth="1"/>
    <col min="16148" max="16148" width="2.625" style="11" customWidth="1"/>
    <col min="16149" max="16151" width="12.625" style="11" customWidth="1"/>
    <col min="16152" max="16153" width="15.625" style="11" customWidth="1"/>
    <col min="16154" max="16159" width="5.75" style="11" customWidth="1"/>
    <col min="16160" max="16160" width="7.125" style="11" customWidth="1"/>
    <col min="16161" max="16384" width="9" style="11"/>
  </cols>
  <sheetData>
    <row r="1" spans="1:65" s="1" customFormat="1" ht="33" customHeight="1">
      <c r="A1" s="99" t="s">
        <v>0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  <c r="AA1" s="99"/>
      <c r="AB1" s="99"/>
      <c r="AC1" s="99"/>
      <c r="AD1" s="99"/>
      <c r="AE1" s="99"/>
      <c r="AF1" s="99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</row>
    <row r="2" spans="1:65" s="1" customFormat="1" ht="33" customHeight="1" thickBot="1">
      <c r="A2" s="100" t="str">
        <f>'葷食菜單(明細)'!A2:Q2</f>
        <v xml:space="preserve">113 年 6 月 份 午 餐 食 譜  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2" t="s">
        <v>92</v>
      </c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</row>
    <row r="3" spans="1:65" ht="75" customHeight="1">
      <c r="A3" s="4" t="s">
        <v>93</v>
      </c>
      <c r="B3" s="5" t="s">
        <v>4</v>
      </c>
      <c r="C3" s="6" t="s">
        <v>5</v>
      </c>
      <c r="D3" s="101" t="s">
        <v>6</v>
      </c>
      <c r="E3" s="102"/>
      <c r="F3" s="102"/>
      <c r="G3" s="102"/>
      <c r="H3" s="102"/>
      <c r="I3" s="102"/>
      <c r="J3" s="103"/>
      <c r="K3" s="101" t="s">
        <v>7</v>
      </c>
      <c r="L3" s="102"/>
      <c r="M3" s="102"/>
      <c r="N3" s="102"/>
      <c r="O3" s="102"/>
      <c r="P3" s="103"/>
      <c r="Q3" s="7" t="s">
        <v>8</v>
      </c>
      <c r="R3" s="101" t="s">
        <v>9</v>
      </c>
      <c r="S3" s="102"/>
      <c r="T3" s="102"/>
      <c r="U3" s="102"/>
      <c r="V3" s="102"/>
      <c r="W3" s="103"/>
      <c r="X3" s="5" t="s">
        <v>10</v>
      </c>
      <c r="Y3" s="5" t="s">
        <v>10</v>
      </c>
      <c r="Z3" s="8" t="s">
        <v>11</v>
      </c>
      <c r="AA3" s="9" t="s">
        <v>12</v>
      </c>
      <c r="AB3" s="8" t="s">
        <v>13</v>
      </c>
      <c r="AC3" s="8" t="s">
        <v>14</v>
      </c>
      <c r="AD3" s="8" t="s">
        <v>15</v>
      </c>
      <c r="AE3" s="8" t="s">
        <v>16</v>
      </c>
      <c r="AF3" s="10" t="s">
        <v>17</v>
      </c>
    </row>
    <row r="4" spans="1:65" ht="39" customHeight="1">
      <c r="A4" s="12">
        <v>45446</v>
      </c>
      <c r="B4" s="13" t="s">
        <v>94</v>
      </c>
      <c r="C4" s="14" t="s">
        <v>253</v>
      </c>
      <c r="D4" s="15" t="s">
        <v>95</v>
      </c>
      <c r="E4" s="17" t="s">
        <v>96</v>
      </c>
      <c r="F4" s="17" t="s">
        <v>97</v>
      </c>
      <c r="G4" s="16" t="s">
        <v>98</v>
      </c>
      <c r="H4" s="16"/>
      <c r="I4" s="16">
        <v>0</v>
      </c>
      <c r="J4" s="18">
        <v>0</v>
      </c>
      <c r="K4" s="19" t="s">
        <v>242</v>
      </c>
      <c r="L4" s="17" t="s">
        <v>99</v>
      </c>
      <c r="M4" s="17" t="s">
        <v>100</v>
      </c>
      <c r="N4" s="16" t="s">
        <v>101</v>
      </c>
      <c r="O4" s="16" t="s">
        <v>102</v>
      </c>
      <c r="P4" s="18" t="s">
        <v>264</v>
      </c>
      <c r="Q4" s="15" t="s">
        <v>104</v>
      </c>
      <c r="R4" s="15" t="s">
        <v>105</v>
      </c>
      <c r="S4" s="17" t="s">
        <v>106</v>
      </c>
      <c r="T4" s="16" t="s">
        <v>107</v>
      </c>
      <c r="U4" s="16" t="s">
        <v>108</v>
      </c>
      <c r="V4" s="16">
        <v>0</v>
      </c>
      <c r="W4" s="16">
        <v>0</v>
      </c>
      <c r="X4" s="20"/>
      <c r="Y4" s="20" t="s">
        <v>22</v>
      </c>
      <c r="Z4" s="21">
        <v>3.75</v>
      </c>
      <c r="AA4" s="21">
        <v>2.5499999999999998</v>
      </c>
      <c r="AB4" s="21">
        <v>1.4</v>
      </c>
      <c r="AC4" s="21">
        <v>2.2999999999999998</v>
      </c>
      <c r="AD4" s="21">
        <v>0</v>
      </c>
      <c r="AE4" s="21">
        <v>0</v>
      </c>
      <c r="AF4" s="22">
        <v>592.25</v>
      </c>
      <c r="AH4" s="28">
        <v>2</v>
      </c>
    </row>
    <row r="5" spans="1:65" ht="39" customHeight="1">
      <c r="A5" s="12">
        <v>45447</v>
      </c>
      <c r="B5" s="13" t="s">
        <v>109</v>
      </c>
      <c r="C5" s="25" t="s">
        <v>24</v>
      </c>
      <c r="D5" s="15" t="s">
        <v>254</v>
      </c>
      <c r="E5" s="16" t="s">
        <v>110</v>
      </c>
      <c r="F5" s="16" t="s">
        <v>111</v>
      </c>
      <c r="G5" s="16" t="s">
        <v>112</v>
      </c>
      <c r="H5" s="16"/>
      <c r="I5" s="16"/>
      <c r="J5" s="18">
        <v>0</v>
      </c>
      <c r="K5" s="15" t="s">
        <v>113</v>
      </c>
      <c r="L5" s="16" t="s">
        <v>114</v>
      </c>
      <c r="M5" s="16" t="s">
        <v>115</v>
      </c>
      <c r="N5" s="16" t="s">
        <v>116</v>
      </c>
      <c r="O5" s="16" t="s">
        <v>117</v>
      </c>
      <c r="P5" s="18" t="s">
        <v>101</v>
      </c>
      <c r="Q5" s="15" t="s">
        <v>118</v>
      </c>
      <c r="R5" s="15" t="s">
        <v>119</v>
      </c>
      <c r="S5" s="16" t="s">
        <v>120</v>
      </c>
      <c r="T5" s="16" t="s">
        <v>121</v>
      </c>
      <c r="U5" s="16" t="s">
        <v>122</v>
      </c>
      <c r="V5" s="16"/>
      <c r="W5" s="18">
        <v>0</v>
      </c>
      <c r="X5" s="26"/>
      <c r="Y5" s="26" t="s">
        <v>29</v>
      </c>
      <c r="Z5" s="21">
        <v>3.8</v>
      </c>
      <c r="AA5" s="21">
        <v>2.4</v>
      </c>
      <c r="AB5" s="21">
        <v>1.4</v>
      </c>
      <c r="AC5" s="21">
        <v>2.8</v>
      </c>
      <c r="AD5" s="27"/>
      <c r="AE5" s="21"/>
      <c r="AF5" s="22">
        <v>607</v>
      </c>
      <c r="AH5" s="24">
        <v>1</v>
      </c>
    </row>
    <row r="6" spans="1:65" ht="39" customHeight="1">
      <c r="A6" s="12">
        <v>45448</v>
      </c>
      <c r="B6" s="29" t="s">
        <v>123</v>
      </c>
      <c r="C6" s="30" t="s">
        <v>31</v>
      </c>
      <c r="D6" s="35" t="s">
        <v>124</v>
      </c>
      <c r="E6" s="32" t="s">
        <v>107</v>
      </c>
      <c r="F6" s="32" t="s">
        <v>125</v>
      </c>
      <c r="G6" s="33"/>
      <c r="H6" s="33">
        <v>0</v>
      </c>
      <c r="I6" s="33">
        <v>0</v>
      </c>
      <c r="J6" s="34">
        <v>0</v>
      </c>
      <c r="K6" s="35" t="s">
        <v>126</v>
      </c>
      <c r="L6" s="32" t="s">
        <v>127</v>
      </c>
      <c r="M6" s="32" t="s">
        <v>128</v>
      </c>
      <c r="N6" s="33" t="s">
        <v>117</v>
      </c>
      <c r="O6" s="33" t="s">
        <v>129</v>
      </c>
      <c r="P6" s="34">
        <v>0</v>
      </c>
      <c r="Q6" s="35" t="s">
        <v>252</v>
      </c>
      <c r="R6" s="35" t="s">
        <v>130</v>
      </c>
      <c r="S6" s="32" t="s">
        <v>131</v>
      </c>
      <c r="T6" s="32" t="s">
        <v>132</v>
      </c>
      <c r="U6" s="33" t="s">
        <v>133</v>
      </c>
      <c r="V6" s="33">
        <v>0</v>
      </c>
      <c r="W6" s="34">
        <v>0</v>
      </c>
      <c r="X6" s="20"/>
      <c r="Y6" s="26" t="s">
        <v>36</v>
      </c>
      <c r="Z6" s="21">
        <v>3.6</v>
      </c>
      <c r="AA6" s="21">
        <v>1.4</v>
      </c>
      <c r="AB6" s="21">
        <v>0.8</v>
      </c>
      <c r="AC6" s="21">
        <v>2.8</v>
      </c>
      <c r="AD6" s="21"/>
      <c r="AE6" s="21"/>
      <c r="AF6" s="22">
        <v>503</v>
      </c>
      <c r="AH6" s="38"/>
    </row>
    <row r="7" spans="1:65" ht="39" customHeight="1">
      <c r="A7" s="12">
        <v>45449</v>
      </c>
      <c r="B7" s="13" t="s">
        <v>134</v>
      </c>
      <c r="C7" s="25" t="s">
        <v>38</v>
      </c>
      <c r="D7" s="15" t="s">
        <v>135</v>
      </c>
      <c r="E7" s="16" t="s">
        <v>136</v>
      </c>
      <c r="F7" s="16" t="s">
        <v>137</v>
      </c>
      <c r="G7" s="16" t="s">
        <v>138</v>
      </c>
      <c r="H7" s="16"/>
      <c r="I7" s="16">
        <v>0</v>
      </c>
      <c r="J7" s="18">
        <v>0</v>
      </c>
      <c r="K7" s="15" t="s">
        <v>139</v>
      </c>
      <c r="L7" s="17" t="s">
        <v>140</v>
      </c>
      <c r="M7" s="16" t="s">
        <v>265</v>
      </c>
      <c r="N7" s="16" t="s">
        <v>141</v>
      </c>
      <c r="O7" s="16" t="s">
        <v>142</v>
      </c>
      <c r="P7" s="18">
        <v>0</v>
      </c>
      <c r="Q7" s="15" t="s">
        <v>118</v>
      </c>
      <c r="R7" s="15" t="s">
        <v>261</v>
      </c>
      <c r="S7" s="17" t="s">
        <v>143</v>
      </c>
      <c r="T7" s="16" t="s">
        <v>144</v>
      </c>
      <c r="U7" s="16" t="s">
        <v>137</v>
      </c>
      <c r="V7" s="16">
        <v>0</v>
      </c>
      <c r="W7" s="18">
        <v>0</v>
      </c>
      <c r="X7" s="20"/>
      <c r="Y7" s="26"/>
      <c r="Z7" s="21">
        <v>3.2</v>
      </c>
      <c r="AA7" s="21">
        <v>2</v>
      </c>
      <c r="AB7" s="21">
        <v>1.6</v>
      </c>
      <c r="AC7" s="21">
        <v>2.6</v>
      </c>
      <c r="AD7" s="21"/>
      <c r="AE7" s="21"/>
      <c r="AF7" s="22">
        <v>531</v>
      </c>
      <c r="AG7" s="23"/>
      <c r="AH7" s="24"/>
      <c r="AJ7" s="15"/>
      <c r="AK7" s="17"/>
      <c r="AL7" s="16"/>
    </row>
    <row r="8" spans="1:65" ht="39" customHeight="1">
      <c r="A8" s="12">
        <v>45450</v>
      </c>
      <c r="B8" s="37" t="s">
        <v>145</v>
      </c>
      <c r="C8" s="107" t="s">
        <v>275</v>
      </c>
      <c r="D8" s="108"/>
      <c r="E8" s="108"/>
      <c r="F8" s="108"/>
      <c r="G8" s="108"/>
      <c r="H8" s="108"/>
      <c r="I8" s="108"/>
      <c r="J8" s="108"/>
      <c r="K8" s="108"/>
      <c r="L8" s="108"/>
      <c r="M8" s="108"/>
      <c r="N8" s="108"/>
      <c r="O8" s="108"/>
      <c r="P8" s="108"/>
      <c r="Q8" s="108"/>
      <c r="R8" s="108"/>
      <c r="S8" s="108"/>
      <c r="T8" s="108"/>
      <c r="U8" s="108"/>
      <c r="V8" s="108"/>
      <c r="W8" s="109"/>
      <c r="X8" s="20"/>
      <c r="Y8" s="26"/>
      <c r="Z8" s="21">
        <v>2.9</v>
      </c>
      <c r="AA8" s="21">
        <v>1.8</v>
      </c>
      <c r="AB8" s="21">
        <v>0.84</v>
      </c>
      <c r="AC8" s="21">
        <v>2.5</v>
      </c>
      <c r="AD8" s="21"/>
      <c r="AE8" s="21"/>
      <c r="AF8" s="22">
        <v>471.5</v>
      </c>
      <c r="AH8" s="28"/>
    </row>
    <row r="9" spans="1:65" ht="39" customHeight="1">
      <c r="A9" s="39">
        <v>45453</v>
      </c>
      <c r="B9" s="40" t="s">
        <v>94</v>
      </c>
      <c r="C9" s="110" t="s">
        <v>241</v>
      </c>
      <c r="D9" s="111" t="s">
        <v>42</v>
      </c>
      <c r="E9" s="111" t="s">
        <v>148</v>
      </c>
      <c r="F9" s="111" t="s">
        <v>148</v>
      </c>
      <c r="G9" s="111" t="s">
        <v>148</v>
      </c>
      <c r="H9" s="111" t="s">
        <v>148</v>
      </c>
      <c r="I9" s="111" t="s">
        <v>148</v>
      </c>
      <c r="J9" s="111" t="s">
        <v>148</v>
      </c>
      <c r="K9" s="111"/>
      <c r="L9" s="111" t="s">
        <v>148</v>
      </c>
      <c r="M9" s="111" t="s">
        <v>148</v>
      </c>
      <c r="N9" s="111" t="s">
        <v>148</v>
      </c>
      <c r="O9" s="111" t="s">
        <v>148</v>
      </c>
      <c r="P9" s="111" t="s">
        <v>148</v>
      </c>
      <c r="Q9" s="111"/>
      <c r="R9" s="111"/>
      <c r="S9" s="111" t="s">
        <v>148</v>
      </c>
      <c r="T9" s="111" t="s">
        <v>148</v>
      </c>
      <c r="U9" s="111" t="s">
        <v>148</v>
      </c>
      <c r="V9" s="111" t="s">
        <v>148</v>
      </c>
      <c r="W9" s="112" t="s">
        <v>148</v>
      </c>
      <c r="X9" s="41"/>
      <c r="Y9" s="20"/>
      <c r="Z9" s="21"/>
      <c r="AA9" s="21"/>
      <c r="AB9" s="21"/>
      <c r="AC9" s="21"/>
      <c r="AD9" s="21"/>
      <c r="AE9" s="21"/>
      <c r="AF9" s="22">
        <v>0</v>
      </c>
      <c r="AH9" s="28">
        <v>2</v>
      </c>
    </row>
    <row r="10" spans="1:65" ht="39" customHeight="1">
      <c r="A10" s="12">
        <v>45454</v>
      </c>
      <c r="B10" s="13" t="s">
        <v>109</v>
      </c>
      <c r="C10" s="25" t="s">
        <v>43</v>
      </c>
      <c r="D10" s="19" t="s">
        <v>244</v>
      </c>
      <c r="E10" s="16" t="s">
        <v>149</v>
      </c>
      <c r="F10" s="16" t="s">
        <v>150</v>
      </c>
      <c r="G10" s="16" t="s">
        <v>151</v>
      </c>
      <c r="H10" s="16" t="s">
        <v>103</v>
      </c>
      <c r="I10" s="16"/>
      <c r="J10" s="18"/>
      <c r="K10" s="15" t="s">
        <v>152</v>
      </c>
      <c r="L10" s="16" t="s">
        <v>143</v>
      </c>
      <c r="M10" s="16" t="s">
        <v>120</v>
      </c>
      <c r="N10" s="16" t="s">
        <v>153</v>
      </c>
      <c r="O10" s="42" t="s">
        <v>154</v>
      </c>
      <c r="P10" s="18" t="s">
        <v>155</v>
      </c>
      <c r="Q10" s="15" t="s">
        <v>104</v>
      </c>
      <c r="R10" s="15" t="s">
        <v>51</v>
      </c>
      <c r="S10" s="17" t="s">
        <v>99</v>
      </c>
      <c r="T10" s="17" t="s">
        <v>142</v>
      </c>
      <c r="U10" s="16" t="s">
        <v>171</v>
      </c>
      <c r="V10" s="16">
        <v>0</v>
      </c>
      <c r="W10" s="16">
        <v>0</v>
      </c>
      <c r="X10" s="26" t="s">
        <v>28</v>
      </c>
      <c r="Y10" s="26"/>
      <c r="Z10" s="21">
        <v>3.2</v>
      </c>
      <c r="AA10" s="21">
        <v>1.7</v>
      </c>
      <c r="AB10" s="21">
        <v>1.5</v>
      </c>
      <c r="AC10" s="21">
        <v>2.2999999999999998</v>
      </c>
      <c r="AD10" s="27"/>
      <c r="AE10" s="21"/>
      <c r="AF10" s="22">
        <v>492.5</v>
      </c>
      <c r="AH10" s="24">
        <v>1</v>
      </c>
    </row>
    <row r="11" spans="1:65" ht="39" customHeight="1">
      <c r="A11" s="12">
        <v>45455</v>
      </c>
      <c r="B11" s="29" t="s">
        <v>123</v>
      </c>
      <c r="C11" s="30" t="s">
        <v>45</v>
      </c>
      <c r="D11" s="35" t="s">
        <v>266</v>
      </c>
      <c r="E11" s="32" t="s">
        <v>107</v>
      </c>
      <c r="F11" s="32" t="s">
        <v>101</v>
      </c>
      <c r="G11" s="33" t="s">
        <v>157</v>
      </c>
      <c r="H11" s="33">
        <v>0</v>
      </c>
      <c r="I11" s="33">
        <v>0</v>
      </c>
      <c r="J11" s="34">
        <v>0</v>
      </c>
      <c r="K11" s="35" t="s">
        <v>158</v>
      </c>
      <c r="L11" s="32" t="s">
        <v>159</v>
      </c>
      <c r="M11" s="33" t="s">
        <v>160</v>
      </c>
      <c r="N11" s="33" t="s">
        <v>102</v>
      </c>
      <c r="O11" s="33" t="s">
        <v>117</v>
      </c>
      <c r="P11" s="34">
        <v>0</v>
      </c>
      <c r="Q11" s="35" t="s">
        <v>118</v>
      </c>
      <c r="R11" s="35" t="s">
        <v>47</v>
      </c>
      <c r="S11" s="32" t="s">
        <v>161</v>
      </c>
      <c r="T11" s="32" t="s">
        <v>162</v>
      </c>
      <c r="U11" s="33">
        <v>0</v>
      </c>
      <c r="V11" s="33">
        <v>0</v>
      </c>
      <c r="W11" s="34">
        <v>0</v>
      </c>
      <c r="X11" s="20" t="s">
        <v>35</v>
      </c>
      <c r="Y11" s="26"/>
      <c r="Z11" s="21">
        <v>4.3</v>
      </c>
      <c r="AA11" s="21">
        <v>1.8</v>
      </c>
      <c r="AB11" s="21">
        <v>0.7</v>
      </c>
      <c r="AC11" s="21">
        <v>2.4</v>
      </c>
      <c r="AD11" s="27"/>
      <c r="AE11" s="21"/>
      <c r="AF11" s="22">
        <v>561.5</v>
      </c>
      <c r="AH11" s="38"/>
    </row>
    <row r="12" spans="1:65" ht="39" customHeight="1">
      <c r="A12" s="12">
        <v>45456</v>
      </c>
      <c r="B12" s="13" t="s">
        <v>134</v>
      </c>
      <c r="C12" s="25" t="s">
        <v>48</v>
      </c>
      <c r="D12" s="15" t="s">
        <v>163</v>
      </c>
      <c r="E12" s="16" t="s">
        <v>164</v>
      </c>
      <c r="F12" s="16" t="s">
        <v>165</v>
      </c>
      <c r="G12" s="16" t="s">
        <v>166</v>
      </c>
      <c r="H12" s="16" t="s">
        <v>101</v>
      </c>
      <c r="I12" s="16" t="s">
        <v>276</v>
      </c>
      <c r="J12" s="18">
        <v>0</v>
      </c>
      <c r="K12" s="15" t="s">
        <v>167</v>
      </c>
      <c r="L12" s="17" t="s">
        <v>168</v>
      </c>
      <c r="M12" s="16" t="s">
        <v>169</v>
      </c>
      <c r="N12" s="16" t="s">
        <v>170</v>
      </c>
      <c r="O12" s="42">
        <v>0</v>
      </c>
      <c r="P12" s="18">
        <v>0</v>
      </c>
      <c r="Q12" s="15" t="s">
        <v>118</v>
      </c>
      <c r="R12" s="15" t="s">
        <v>44</v>
      </c>
      <c r="S12" s="17" t="s">
        <v>125</v>
      </c>
      <c r="T12" s="16" t="s">
        <v>116</v>
      </c>
      <c r="U12" s="16" t="s">
        <v>115</v>
      </c>
      <c r="V12" s="16" t="s">
        <v>156</v>
      </c>
      <c r="W12" s="18">
        <v>0</v>
      </c>
      <c r="X12" s="20" t="s">
        <v>40</v>
      </c>
      <c r="Y12" s="26"/>
      <c r="Z12" s="21">
        <v>3.5</v>
      </c>
      <c r="AA12" s="21">
        <v>1.6</v>
      </c>
      <c r="AB12" s="21">
        <v>1.4</v>
      </c>
      <c r="AC12" s="21">
        <v>2.2999999999999998</v>
      </c>
      <c r="AD12" s="21"/>
      <c r="AE12" s="21"/>
      <c r="AF12" s="22">
        <v>503.5</v>
      </c>
      <c r="AG12" s="23"/>
      <c r="AH12" s="24"/>
    </row>
    <row r="13" spans="1:65" ht="39" customHeight="1">
      <c r="A13" s="12">
        <v>45457</v>
      </c>
      <c r="B13" s="37" t="s">
        <v>145</v>
      </c>
      <c r="C13" s="107" t="s">
        <v>278</v>
      </c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8"/>
      <c r="P13" s="108"/>
      <c r="Q13" s="108"/>
      <c r="R13" s="108"/>
      <c r="S13" s="108"/>
      <c r="T13" s="108"/>
      <c r="U13" s="108"/>
      <c r="V13" s="108"/>
      <c r="W13" s="109"/>
      <c r="X13" s="20"/>
      <c r="Y13" s="20"/>
      <c r="Z13" s="21">
        <v>3.3</v>
      </c>
      <c r="AA13" s="21">
        <v>2.2999999999999998</v>
      </c>
      <c r="AB13" s="21">
        <v>1</v>
      </c>
      <c r="AC13" s="21">
        <v>3</v>
      </c>
      <c r="AD13" s="27"/>
      <c r="AE13" s="21"/>
      <c r="AF13" s="22">
        <v>563.5</v>
      </c>
      <c r="AH13" s="28"/>
    </row>
    <row r="14" spans="1:65" ht="39" customHeight="1">
      <c r="A14" s="12">
        <v>45460</v>
      </c>
      <c r="B14" s="13" t="s">
        <v>94</v>
      </c>
      <c r="C14" s="14" t="s">
        <v>52</v>
      </c>
      <c r="D14" s="15" t="s">
        <v>173</v>
      </c>
      <c r="E14" s="17" t="s">
        <v>174</v>
      </c>
      <c r="F14" s="16" t="s">
        <v>116</v>
      </c>
      <c r="G14" s="16" t="s">
        <v>175</v>
      </c>
      <c r="H14" s="16">
        <v>0</v>
      </c>
      <c r="I14" s="16">
        <v>0</v>
      </c>
      <c r="J14" s="16">
        <v>0</v>
      </c>
      <c r="K14" s="19" t="s">
        <v>255</v>
      </c>
      <c r="L14" s="16" t="s">
        <v>102</v>
      </c>
      <c r="M14" s="16" t="s">
        <v>176</v>
      </c>
      <c r="N14" s="16" t="s">
        <v>137</v>
      </c>
      <c r="O14" s="16" t="s">
        <v>177</v>
      </c>
      <c r="P14" s="18">
        <v>0</v>
      </c>
      <c r="Q14" s="15" t="s">
        <v>104</v>
      </c>
      <c r="R14" s="15" t="s">
        <v>259</v>
      </c>
      <c r="S14" s="16" t="str">
        <f xml:space="preserve"> IF(ISNA(VLOOKUP(R14,[2]菜色明細!N:S,2,FALSE)),"",VLOOKUP(R14,[2]菜色明細!N:S,2,FALSE))</f>
        <v>盒裝豆腐</v>
      </c>
      <c r="T14" s="16" t="str">
        <f xml:space="preserve"> IF(ISNA(VLOOKUP(R14,[2]菜色明細!N:S,3,FALSE)),"",VLOOKUP(R14,[2]菜色明細!N:S,3,FALSE))</f>
        <v>木耳絲</v>
      </c>
      <c r="U14" s="16" t="str">
        <f xml:space="preserve"> IF(ISNA(VLOOKUP(R14,[2]菜色明細!N:S,4,FALSE)),"",VLOOKUP(R14,[2]菜色明細!N:S,4,FALSE))</f>
        <v>洗選蛋</v>
      </c>
      <c r="V14" s="42" t="str">
        <f xml:space="preserve"> IF(ISNA(VLOOKUP(R14,[2]菜色明細!N:S,5,FALSE)),"",VLOOKUP(R14,[2]菜色明細!N:S,5,FALSE))</f>
        <v>胡蘿蔔</v>
      </c>
      <c r="W14" s="43">
        <v>0</v>
      </c>
      <c r="X14" s="26"/>
      <c r="Y14" s="20" t="s">
        <v>22</v>
      </c>
      <c r="Z14" s="21">
        <v>3.2</v>
      </c>
      <c r="AA14" s="21">
        <v>1.5</v>
      </c>
      <c r="AB14" s="21">
        <v>1.7</v>
      </c>
      <c r="AC14" s="21">
        <v>2.9</v>
      </c>
      <c r="AD14" s="44">
        <v>0</v>
      </c>
      <c r="AE14" s="21"/>
      <c r="AF14" s="79">
        <v>509.5</v>
      </c>
      <c r="AH14" s="28">
        <v>2</v>
      </c>
    </row>
    <row r="15" spans="1:65" ht="39" customHeight="1">
      <c r="A15" s="12">
        <v>45461</v>
      </c>
      <c r="B15" s="13" t="s">
        <v>109</v>
      </c>
      <c r="C15" s="25" t="s">
        <v>55</v>
      </c>
      <c r="D15" s="15" t="s">
        <v>178</v>
      </c>
      <c r="E15" s="16" t="s">
        <v>144</v>
      </c>
      <c r="F15" s="16" t="s">
        <v>107</v>
      </c>
      <c r="G15" s="16" t="s">
        <v>67</v>
      </c>
      <c r="H15" s="16" t="s">
        <v>142</v>
      </c>
      <c r="I15" s="16"/>
      <c r="J15" s="43"/>
      <c r="K15" s="15" t="s">
        <v>179</v>
      </c>
      <c r="L15" s="17" t="s">
        <v>100</v>
      </c>
      <c r="M15" s="16" t="s">
        <v>125</v>
      </c>
      <c r="N15" s="16" t="s">
        <v>172</v>
      </c>
      <c r="O15" s="16" t="s">
        <v>99</v>
      </c>
      <c r="P15" s="16">
        <v>0</v>
      </c>
      <c r="Q15" s="15" t="s">
        <v>118</v>
      </c>
      <c r="R15" s="15" t="s">
        <v>57</v>
      </c>
      <c r="S15" s="16" t="s">
        <v>140</v>
      </c>
      <c r="T15" s="16" t="s">
        <v>180</v>
      </c>
      <c r="U15" s="16">
        <v>0</v>
      </c>
      <c r="V15" s="16"/>
      <c r="W15" s="16">
        <v>0</v>
      </c>
      <c r="X15" s="26" t="s">
        <v>28</v>
      </c>
      <c r="Y15" s="26" t="s">
        <v>29</v>
      </c>
      <c r="Z15" s="21">
        <v>3.6</v>
      </c>
      <c r="AA15" s="21">
        <v>1.9</v>
      </c>
      <c r="AB15" s="21">
        <v>1.2</v>
      </c>
      <c r="AC15" s="21">
        <v>2.4</v>
      </c>
      <c r="AD15" s="27"/>
      <c r="AE15" s="21"/>
      <c r="AF15" s="22">
        <v>532.5</v>
      </c>
      <c r="AH15" s="28"/>
    </row>
    <row r="16" spans="1:65" ht="39" customHeight="1">
      <c r="A16" s="12">
        <v>45462</v>
      </c>
      <c r="B16" s="29" t="s">
        <v>123</v>
      </c>
      <c r="C16" s="45" t="s">
        <v>38</v>
      </c>
      <c r="D16" s="35" t="s">
        <v>181</v>
      </c>
      <c r="E16" s="32" t="s">
        <v>107</v>
      </c>
      <c r="F16" s="32" t="s">
        <v>116</v>
      </c>
      <c r="G16" s="33" t="s">
        <v>182</v>
      </c>
      <c r="H16" s="33">
        <v>0</v>
      </c>
      <c r="I16" s="33">
        <v>0</v>
      </c>
      <c r="J16" s="34">
        <v>0</v>
      </c>
      <c r="K16" s="35" t="s">
        <v>183</v>
      </c>
      <c r="L16" s="32" t="s">
        <v>184</v>
      </c>
      <c r="M16" s="33" t="s">
        <v>166</v>
      </c>
      <c r="N16" s="33" t="s">
        <v>101</v>
      </c>
      <c r="O16" s="33"/>
      <c r="P16" s="34">
        <v>0</v>
      </c>
      <c r="Q16" s="35" t="s">
        <v>118</v>
      </c>
      <c r="R16" s="35" t="s">
        <v>60</v>
      </c>
      <c r="S16" s="32" t="s">
        <v>185</v>
      </c>
      <c r="T16" s="32" t="s">
        <v>186</v>
      </c>
      <c r="U16" s="33" t="s">
        <v>187</v>
      </c>
      <c r="V16" s="33">
        <v>0</v>
      </c>
      <c r="W16" s="34">
        <v>0</v>
      </c>
      <c r="X16" s="20" t="s">
        <v>35</v>
      </c>
      <c r="Y16" s="26" t="s">
        <v>36</v>
      </c>
      <c r="Z16" s="21">
        <v>3.7</v>
      </c>
      <c r="AA16" s="21">
        <v>2</v>
      </c>
      <c r="AB16" s="21">
        <v>1</v>
      </c>
      <c r="AC16" s="21">
        <v>2.8</v>
      </c>
      <c r="AD16" s="27"/>
      <c r="AE16" s="21"/>
      <c r="AF16" s="22">
        <v>560</v>
      </c>
      <c r="AH16" s="38"/>
    </row>
    <row r="17" spans="1:65" ht="39" customHeight="1">
      <c r="A17" s="12">
        <v>45463</v>
      </c>
      <c r="B17" s="13" t="s">
        <v>134</v>
      </c>
      <c r="C17" s="25" t="s">
        <v>61</v>
      </c>
      <c r="D17" s="15" t="s">
        <v>188</v>
      </c>
      <c r="E17" s="17" t="s">
        <v>189</v>
      </c>
      <c r="F17" s="16" t="s">
        <v>190</v>
      </c>
      <c r="G17" s="16" t="s">
        <v>191</v>
      </c>
      <c r="H17" s="16">
        <v>0</v>
      </c>
      <c r="I17" s="16">
        <v>0</v>
      </c>
      <c r="J17" s="18">
        <v>0</v>
      </c>
      <c r="K17" s="15" t="s">
        <v>192</v>
      </c>
      <c r="L17" s="17" t="s">
        <v>146</v>
      </c>
      <c r="M17" s="16" t="s">
        <v>182</v>
      </c>
      <c r="N17" s="16" t="s">
        <v>193</v>
      </c>
      <c r="O17" s="16" t="s">
        <v>101</v>
      </c>
      <c r="P17" s="16"/>
      <c r="Q17" s="15" t="s">
        <v>118</v>
      </c>
      <c r="R17" s="15" t="s">
        <v>64</v>
      </c>
      <c r="S17" s="16" t="s">
        <v>194</v>
      </c>
      <c r="T17" s="16" t="s">
        <v>107</v>
      </c>
      <c r="U17" s="16">
        <v>0</v>
      </c>
      <c r="V17" s="42">
        <v>0</v>
      </c>
      <c r="W17" s="18">
        <v>0</v>
      </c>
      <c r="X17" s="20" t="s">
        <v>40</v>
      </c>
      <c r="Y17" s="26"/>
      <c r="Z17" s="21">
        <v>3.2</v>
      </c>
      <c r="AA17" s="21">
        <v>1.8</v>
      </c>
      <c r="AB17" s="21">
        <v>1.4</v>
      </c>
      <c r="AC17" s="21">
        <v>2.6</v>
      </c>
      <c r="AD17" s="21"/>
      <c r="AE17" s="21"/>
      <c r="AF17" s="22">
        <v>511</v>
      </c>
      <c r="AH17" s="24"/>
    </row>
    <row r="18" spans="1:65" ht="39" customHeight="1">
      <c r="A18" s="12">
        <v>45464</v>
      </c>
      <c r="B18" s="37" t="s">
        <v>145</v>
      </c>
      <c r="C18" s="104" t="s">
        <v>277</v>
      </c>
      <c r="D18" s="105"/>
      <c r="E18" s="105"/>
      <c r="F18" s="105"/>
      <c r="G18" s="105"/>
      <c r="H18" s="105"/>
      <c r="I18" s="105"/>
      <c r="J18" s="105"/>
      <c r="K18" s="105"/>
      <c r="L18" s="105"/>
      <c r="M18" s="105"/>
      <c r="N18" s="105"/>
      <c r="O18" s="105"/>
      <c r="P18" s="105"/>
      <c r="Q18" s="105"/>
      <c r="R18" s="105"/>
      <c r="S18" s="105"/>
      <c r="T18" s="105"/>
      <c r="U18" s="105"/>
      <c r="V18" s="105"/>
      <c r="W18" s="106"/>
      <c r="X18" s="20"/>
      <c r="Y18" s="26"/>
      <c r="Z18" s="21">
        <v>2.9</v>
      </c>
      <c r="AA18" s="21">
        <v>1.8</v>
      </c>
      <c r="AB18" s="21">
        <v>1</v>
      </c>
      <c r="AC18" s="21">
        <v>3</v>
      </c>
      <c r="AD18" s="27"/>
      <c r="AE18" s="21"/>
      <c r="AF18" s="22">
        <v>498</v>
      </c>
      <c r="AH18" s="28"/>
    </row>
    <row r="19" spans="1:65" ht="39" customHeight="1">
      <c r="A19" s="12">
        <v>45467</v>
      </c>
      <c r="B19" s="13" t="s">
        <v>94</v>
      </c>
      <c r="C19" s="14" t="s">
        <v>253</v>
      </c>
      <c r="D19" s="15" t="s">
        <v>257</v>
      </c>
      <c r="E19" s="16" t="s">
        <v>147</v>
      </c>
      <c r="F19" s="17" t="s">
        <v>141</v>
      </c>
      <c r="G19" s="16" t="s">
        <v>195</v>
      </c>
      <c r="H19" s="16" t="s">
        <v>256</v>
      </c>
      <c r="I19" s="16">
        <v>0</v>
      </c>
      <c r="J19" s="18">
        <v>0</v>
      </c>
      <c r="K19" s="15" t="s">
        <v>196</v>
      </c>
      <c r="L19" s="17" t="s">
        <v>108</v>
      </c>
      <c r="M19" s="16" t="s">
        <v>117</v>
      </c>
      <c r="N19" s="16" t="s">
        <v>101</v>
      </c>
      <c r="O19" s="16" t="s">
        <v>197</v>
      </c>
      <c r="P19" s="18">
        <v>0</v>
      </c>
      <c r="Q19" s="15" t="s">
        <v>104</v>
      </c>
      <c r="R19" s="15" t="s">
        <v>212</v>
      </c>
      <c r="S19" s="17" t="s">
        <v>213</v>
      </c>
      <c r="T19" s="16" t="s">
        <v>100</v>
      </c>
      <c r="U19" s="16"/>
      <c r="V19" s="16"/>
      <c r="W19" s="16">
        <v>0</v>
      </c>
      <c r="X19" s="26"/>
      <c r="Y19" s="20" t="s">
        <v>238</v>
      </c>
      <c r="Z19" s="21">
        <v>3.2</v>
      </c>
      <c r="AA19" s="21">
        <v>2.4</v>
      </c>
      <c r="AB19" s="21">
        <v>1.4</v>
      </c>
      <c r="AC19" s="21">
        <v>2.4</v>
      </c>
      <c r="AD19" s="21"/>
      <c r="AE19" s="21"/>
      <c r="AF19" s="22">
        <v>547</v>
      </c>
      <c r="AH19" s="28">
        <v>3</v>
      </c>
    </row>
    <row r="20" spans="1:65" ht="39" customHeight="1">
      <c r="A20" s="12">
        <v>45468</v>
      </c>
      <c r="B20" s="13" t="s">
        <v>109</v>
      </c>
      <c r="C20" s="25" t="s">
        <v>70</v>
      </c>
      <c r="D20" s="47" t="s">
        <v>199</v>
      </c>
      <c r="E20" s="16" t="s">
        <v>200</v>
      </c>
      <c r="F20" s="16" t="s">
        <v>201</v>
      </c>
      <c r="G20" s="16" t="s">
        <v>202</v>
      </c>
      <c r="H20" s="16"/>
      <c r="I20" s="16"/>
      <c r="J20" s="18">
        <v>0</v>
      </c>
      <c r="K20" s="19" t="s">
        <v>243</v>
      </c>
      <c r="L20" s="17" t="s">
        <v>99</v>
      </c>
      <c r="M20" s="42" t="s">
        <v>171</v>
      </c>
      <c r="N20" s="16" t="s">
        <v>154</v>
      </c>
      <c r="O20" s="16" t="s">
        <v>203</v>
      </c>
      <c r="P20" s="16"/>
      <c r="Q20" s="15" t="s">
        <v>118</v>
      </c>
      <c r="R20" s="15" t="s">
        <v>72</v>
      </c>
      <c r="S20" s="16" t="s">
        <v>125</v>
      </c>
      <c r="T20" s="16" t="s">
        <v>107</v>
      </c>
      <c r="U20" s="16" t="s">
        <v>198</v>
      </c>
      <c r="V20" s="16">
        <v>0</v>
      </c>
      <c r="W20" s="16">
        <v>0</v>
      </c>
      <c r="X20" s="26"/>
      <c r="Y20" s="26" t="s">
        <v>239</v>
      </c>
      <c r="Z20" s="21">
        <v>3.5</v>
      </c>
      <c r="AA20" s="21">
        <v>1.6</v>
      </c>
      <c r="AB20" s="21">
        <v>1.3</v>
      </c>
      <c r="AC20" s="21">
        <v>2.2999999999999998</v>
      </c>
      <c r="AD20" s="21"/>
      <c r="AE20" s="21"/>
      <c r="AF20" s="22">
        <v>501</v>
      </c>
      <c r="AH20" s="28"/>
    </row>
    <row r="21" spans="1:65" ht="39" customHeight="1">
      <c r="A21" s="12">
        <v>45469</v>
      </c>
      <c r="B21" s="29" t="s">
        <v>123</v>
      </c>
      <c r="C21" s="45" t="s">
        <v>204</v>
      </c>
      <c r="D21" s="35" t="s">
        <v>205</v>
      </c>
      <c r="E21" s="32" t="s">
        <v>107</v>
      </c>
      <c r="F21" s="32" t="s">
        <v>100</v>
      </c>
      <c r="G21" s="33"/>
      <c r="H21" s="33">
        <v>0</v>
      </c>
      <c r="I21" s="33">
        <v>0</v>
      </c>
      <c r="J21" s="34">
        <v>0</v>
      </c>
      <c r="K21" s="35" t="s">
        <v>206</v>
      </c>
      <c r="L21" s="33" t="s">
        <v>140</v>
      </c>
      <c r="M21" s="33" t="s">
        <v>101</v>
      </c>
      <c r="N21" s="33" t="s">
        <v>207</v>
      </c>
      <c r="O21" s="33" t="s">
        <v>198</v>
      </c>
      <c r="P21" s="34">
        <v>0</v>
      </c>
      <c r="Q21" s="35" t="s">
        <v>118</v>
      </c>
      <c r="R21" s="35" t="s">
        <v>76</v>
      </c>
      <c r="S21" s="32" t="s">
        <v>208</v>
      </c>
      <c r="T21" s="32" t="s">
        <v>209</v>
      </c>
      <c r="U21" s="33">
        <v>0</v>
      </c>
      <c r="V21" s="33">
        <v>0</v>
      </c>
      <c r="W21" s="33">
        <v>0</v>
      </c>
      <c r="X21" s="26"/>
      <c r="Y21" s="26" t="s">
        <v>240</v>
      </c>
      <c r="Z21" s="21">
        <v>4.0999999999999996</v>
      </c>
      <c r="AA21" s="21">
        <v>1.4</v>
      </c>
      <c r="AB21" s="21">
        <v>1.2</v>
      </c>
      <c r="AC21" s="21">
        <v>2.8</v>
      </c>
      <c r="AD21" s="21"/>
      <c r="AE21" s="21"/>
      <c r="AF21" s="22">
        <v>548</v>
      </c>
      <c r="AH21" s="38"/>
    </row>
    <row r="22" spans="1:65" ht="39" customHeight="1">
      <c r="A22" s="12">
        <v>45470</v>
      </c>
      <c r="B22" s="13" t="s">
        <v>134</v>
      </c>
      <c r="C22" s="25" t="s">
        <v>43</v>
      </c>
      <c r="D22" s="15" t="s">
        <v>210</v>
      </c>
      <c r="E22" s="16" t="s">
        <v>159</v>
      </c>
      <c r="F22" s="16" t="s">
        <v>143</v>
      </c>
      <c r="G22" s="16" t="s">
        <v>103</v>
      </c>
      <c r="H22" s="16">
        <v>0</v>
      </c>
      <c r="I22" s="16">
        <v>0</v>
      </c>
      <c r="J22" s="18">
        <v>0</v>
      </c>
      <c r="K22" s="15" t="s">
        <v>211</v>
      </c>
      <c r="L22" s="17" t="s">
        <v>116</v>
      </c>
      <c r="M22" s="16" t="s">
        <v>117</v>
      </c>
      <c r="N22" s="16" t="s">
        <v>101</v>
      </c>
      <c r="O22" s="16" t="s">
        <v>197</v>
      </c>
      <c r="P22" s="43">
        <v>0</v>
      </c>
      <c r="Q22" s="15" t="s">
        <v>118</v>
      </c>
      <c r="R22" s="15" t="s">
        <v>262</v>
      </c>
      <c r="S22" s="17" t="s">
        <v>263</v>
      </c>
      <c r="T22" s="16" t="s">
        <v>198</v>
      </c>
      <c r="U22" s="16" t="s">
        <v>122</v>
      </c>
      <c r="V22" s="16" t="s">
        <v>201</v>
      </c>
      <c r="W22" s="16">
        <v>0</v>
      </c>
      <c r="X22" s="20"/>
      <c r="Y22" s="26"/>
      <c r="Z22" s="21">
        <v>3.2</v>
      </c>
      <c r="AA22" s="21">
        <v>1.9</v>
      </c>
      <c r="AB22" s="21">
        <v>1.4</v>
      </c>
      <c r="AC22" s="21">
        <v>2.5</v>
      </c>
      <c r="AD22" s="21"/>
      <c r="AE22" s="21"/>
      <c r="AF22" s="22">
        <v>514</v>
      </c>
      <c r="AH22" s="24"/>
    </row>
    <row r="23" spans="1:65" ht="39" customHeight="1">
      <c r="A23" s="12">
        <v>45471</v>
      </c>
      <c r="B23" s="37" t="s">
        <v>145</v>
      </c>
      <c r="C23" s="104" t="s">
        <v>268</v>
      </c>
      <c r="D23" s="105"/>
      <c r="E23" s="105"/>
      <c r="F23" s="105"/>
      <c r="G23" s="105"/>
      <c r="H23" s="105"/>
      <c r="I23" s="105"/>
      <c r="J23" s="105"/>
      <c r="K23" s="105"/>
      <c r="L23" s="105"/>
      <c r="M23" s="105"/>
      <c r="N23" s="105"/>
      <c r="O23" s="105"/>
      <c r="P23" s="105"/>
      <c r="Q23" s="105"/>
      <c r="R23" s="105"/>
      <c r="S23" s="105"/>
      <c r="T23" s="105"/>
      <c r="U23" s="105"/>
      <c r="V23" s="105"/>
      <c r="W23" s="106"/>
      <c r="X23" s="41"/>
      <c r="Y23" s="20"/>
      <c r="Z23" s="21">
        <v>2.2999999999999998</v>
      </c>
      <c r="AA23" s="21">
        <v>1.7</v>
      </c>
      <c r="AB23" s="21">
        <v>1</v>
      </c>
      <c r="AC23" s="21">
        <v>2.1</v>
      </c>
      <c r="AD23" s="27"/>
      <c r="AE23" s="21"/>
      <c r="AF23" s="22">
        <v>408</v>
      </c>
      <c r="AH23" s="28"/>
    </row>
    <row r="24" spans="1:65" ht="39" hidden="1" customHeight="1">
      <c r="A24" s="12"/>
      <c r="B24" s="13" t="s">
        <v>94</v>
      </c>
      <c r="C24" s="14"/>
      <c r="D24" s="15"/>
      <c r="E24" s="16"/>
      <c r="F24" s="16"/>
      <c r="G24" s="16"/>
      <c r="H24" s="16"/>
      <c r="I24" s="16"/>
      <c r="J24" s="18"/>
      <c r="K24" s="15"/>
      <c r="L24" s="17"/>
      <c r="M24" s="16"/>
      <c r="N24" s="16"/>
      <c r="O24" s="16"/>
      <c r="P24" s="18"/>
      <c r="Q24" s="15"/>
      <c r="R24" s="15"/>
      <c r="S24" s="17"/>
      <c r="T24" s="17"/>
      <c r="U24" s="16"/>
      <c r="V24" s="16"/>
      <c r="W24" s="16"/>
      <c r="X24" s="41"/>
      <c r="Y24" s="20"/>
      <c r="Z24" s="21"/>
      <c r="AA24" s="21"/>
      <c r="AB24" s="21"/>
      <c r="AC24" s="21"/>
      <c r="AD24" s="21"/>
      <c r="AE24" s="21"/>
      <c r="AF24" s="22">
        <v>0</v>
      </c>
      <c r="AH24" s="28">
        <v>4</v>
      </c>
    </row>
    <row r="25" spans="1:65" ht="39" hidden="1" customHeight="1">
      <c r="A25" s="12"/>
      <c r="B25" s="13" t="s">
        <v>109</v>
      </c>
      <c r="C25" s="25"/>
      <c r="D25" s="15"/>
      <c r="E25" s="17"/>
      <c r="F25" s="16"/>
      <c r="G25" s="16"/>
      <c r="H25" s="16"/>
      <c r="I25" s="16"/>
      <c r="J25" s="18"/>
      <c r="K25" s="15"/>
      <c r="L25" s="17"/>
      <c r="M25" s="16"/>
      <c r="N25" s="16"/>
      <c r="O25" s="16"/>
      <c r="P25" s="18"/>
      <c r="Q25" s="15"/>
      <c r="R25" s="15"/>
      <c r="S25" s="17"/>
      <c r="T25" s="16"/>
      <c r="U25" s="16"/>
      <c r="V25" s="16"/>
      <c r="W25" s="16"/>
      <c r="X25" s="26"/>
      <c r="Y25" s="26"/>
      <c r="Z25" s="21"/>
      <c r="AA25" s="21"/>
      <c r="AB25" s="21"/>
      <c r="AC25" s="21"/>
      <c r="AD25" s="21"/>
      <c r="AE25" s="21"/>
      <c r="AF25" s="22">
        <v>0</v>
      </c>
      <c r="AH25" s="28"/>
    </row>
    <row r="26" spans="1:65" ht="33" hidden="1" customHeight="1">
      <c r="A26" s="12"/>
      <c r="B26" s="29" t="s">
        <v>123</v>
      </c>
      <c r="C26" s="30"/>
      <c r="D26" s="31"/>
      <c r="E26" s="32"/>
      <c r="F26" s="33"/>
      <c r="G26" s="33"/>
      <c r="H26" s="33"/>
      <c r="I26" s="33"/>
      <c r="J26" s="34"/>
      <c r="K26" s="35"/>
      <c r="L26" s="32"/>
      <c r="M26" s="33"/>
      <c r="N26" s="33"/>
      <c r="O26" s="33"/>
      <c r="P26" s="34"/>
      <c r="Q26" s="35"/>
      <c r="R26" s="35"/>
      <c r="S26" s="32"/>
      <c r="T26" s="33"/>
      <c r="U26" s="33"/>
      <c r="V26" s="33"/>
      <c r="W26" s="34"/>
      <c r="X26" s="20"/>
      <c r="Y26" s="26"/>
      <c r="Z26" s="21"/>
      <c r="AA26" s="21"/>
      <c r="AB26" s="21"/>
      <c r="AC26" s="21"/>
      <c r="AD26" s="21"/>
      <c r="AE26" s="21"/>
      <c r="AF26" s="22">
        <v>0</v>
      </c>
      <c r="AH26" s="38"/>
    </row>
    <row r="27" spans="1:65" ht="39" hidden="1" customHeight="1">
      <c r="A27" s="12"/>
      <c r="B27" s="13" t="s">
        <v>134</v>
      </c>
      <c r="C27" s="25"/>
      <c r="D27" s="15"/>
      <c r="E27" s="16"/>
      <c r="F27" s="16"/>
      <c r="G27" s="16"/>
      <c r="H27" s="16"/>
      <c r="I27" s="16"/>
      <c r="J27" s="16"/>
      <c r="K27" s="15"/>
      <c r="L27" s="17"/>
      <c r="M27" s="16"/>
      <c r="N27" s="16"/>
      <c r="O27" s="42"/>
      <c r="P27" s="43"/>
      <c r="Q27" s="15"/>
      <c r="R27" s="15"/>
      <c r="S27" s="16"/>
      <c r="T27" s="16"/>
      <c r="U27" s="16"/>
      <c r="V27" s="16"/>
      <c r="W27" s="16"/>
      <c r="X27" s="20"/>
      <c r="Y27" s="26"/>
      <c r="Z27" s="21"/>
      <c r="AA27" s="21"/>
      <c r="AB27" s="21"/>
      <c r="AC27" s="21"/>
      <c r="AD27" s="21"/>
      <c r="AE27" s="21"/>
      <c r="AF27" s="22">
        <v>0</v>
      </c>
      <c r="AH27" s="24"/>
    </row>
    <row r="28" spans="1:65" ht="39" hidden="1" customHeight="1">
      <c r="A28" s="12"/>
      <c r="B28" s="13" t="s">
        <v>214</v>
      </c>
      <c r="C28" s="25"/>
      <c r="D28" s="15"/>
      <c r="E28" s="16"/>
      <c r="F28" s="16"/>
      <c r="G28" s="16"/>
      <c r="H28" s="16"/>
      <c r="I28" s="16"/>
      <c r="J28" s="16"/>
      <c r="K28" s="15"/>
      <c r="L28" s="17"/>
      <c r="M28" s="16"/>
      <c r="N28" s="16"/>
      <c r="O28" s="42"/>
      <c r="P28" s="43"/>
      <c r="Q28" s="15"/>
      <c r="R28" s="15"/>
      <c r="S28" s="16"/>
      <c r="T28" s="16"/>
      <c r="U28" s="16"/>
      <c r="V28" s="16"/>
      <c r="W28" s="16"/>
      <c r="X28" s="41"/>
      <c r="Y28" s="20"/>
      <c r="Z28" s="21"/>
      <c r="AA28" s="21"/>
      <c r="AB28" s="21"/>
      <c r="AC28" s="21"/>
      <c r="AD28" s="21"/>
      <c r="AE28" s="21">
        <v>0</v>
      </c>
      <c r="AF28" s="22">
        <v>0</v>
      </c>
      <c r="AH28" s="28"/>
    </row>
    <row r="29" spans="1:65" s="52" customFormat="1" ht="32.25" hidden="1" customHeight="1">
      <c r="A29" s="51"/>
      <c r="B29" s="50"/>
      <c r="C29" s="25"/>
      <c r="D29" s="15"/>
      <c r="E29" s="16"/>
      <c r="F29" s="17"/>
      <c r="G29" s="16"/>
      <c r="H29" s="16"/>
      <c r="I29" s="16"/>
      <c r="J29" s="16"/>
      <c r="K29" s="15"/>
      <c r="L29" s="16"/>
      <c r="M29" s="16"/>
      <c r="N29" s="16"/>
      <c r="O29" s="16"/>
      <c r="P29" s="16"/>
      <c r="Q29" s="15"/>
      <c r="R29" s="15"/>
      <c r="S29" s="16"/>
      <c r="T29" s="16"/>
      <c r="U29" s="16"/>
      <c r="W29" s="53"/>
      <c r="X29" s="54"/>
      <c r="Y29" s="54"/>
      <c r="Z29" s="55"/>
      <c r="AA29" s="55"/>
      <c r="AB29" s="55"/>
      <c r="AC29" s="55"/>
      <c r="AD29" s="56"/>
      <c r="AE29" s="55"/>
      <c r="AF29" s="57"/>
      <c r="AH29" s="58">
        <v>4</v>
      </c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</row>
    <row r="30" spans="1:65" ht="33.75" customHeight="1">
      <c r="A30" s="113" t="s">
        <v>80</v>
      </c>
      <c r="B30" s="114"/>
      <c r="C30" s="114"/>
      <c r="D30" s="114"/>
      <c r="E30" s="114"/>
      <c r="F30" s="114"/>
      <c r="G30" s="114"/>
      <c r="H30" s="114"/>
      <c r="I30" s="114"/>
      <c r="J30" s="114"/>
      <c r="K30" s="114"/>
      <c r="L30" s="114"/>
      <c r="M30" s="114"/>
      <c r="N30" s="114"/>
      <c r="O30" s="114"/>
      <c r="P30" s="114"/>
      <c r="Q30" s="114"/>
      <c r="R30" s="80"/>
      <c r="S30" s="80"/>
      <c r="T30" s="80"/>
      <c r="U30" s="116" t="s">
        <v>82</v>
      </c>
      <c r="V30" s="116"/>
      <c r="W30" s="116"/>
      <c r="X30" s="116"/>
      <c r="Y30" s="116"/>
      <c r="Z30" s="116"/>
      <c r="AA30" s="116"/>
      <c r="AB30" s="116"/>
      <c r="AC30" s="116"/>
      <c r="AD30" s="116"/>
      <c r="AE30" s="116"/>
      <c r="AF30" s="117"/>
      <c r="AG30" s="8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</row>
    <row r="31" spans="1:65" ht="33.75" customHeight="1">
      <c r="A31" s="113" t="s">
        <v>215</v>
      </c>
      <c r="B31" s="114"/>
      <c r="C31" s="114"/>
      <c r="D31" s="114"/>
      <c r="E31" s="118"/>
      <c r="F31" s="118"/>
      <c r="G31" s="118"/>
      <c r="H31" s="118"/>
      <c r="I31" s="118"/>
      <c r="J31" s="118"/>
      <c r="K31" s="118"/>
      <c r="L31" s="118"/>
      <c r="M31" s="118"/>
      <c r="N31" s="118"/>
      <c r="O31" s="118"/>
      <c r="P31" s="118"/>
      <c r="Q31" s="118"/>
      <c r="R31" s="118"/>
      <c r="S31" s="118"/>
      <c r="T31" s="118"/>
      <c r="U31" s="118"/>
      <c r="V31" s="118"/>
      <c r="W31" s="118"/>
      <c r="X31" s="118"/>
      <c r="Y31" s="118"/>
      <c r="Z31" s="118"/>
      <c r="AA31" s="118"/>
      <c r="AB31" s="118"/>
      <c r="AC31" s="118"/>
      <c r="AD31" s="118"/>
      <c r="AE31" s="118"/>
      <c r="AF31" s="119"/>
      <c r="AG31" s="82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</row>
    <row r="32" spans="1:65" ht="33.75" customHeight="1">
      <c r="A32" s="113" t="s">
        <v>216</v>
      </c>
      <c r="B32" s="114"/>
      <c r="C32" s="114"/>
      <c r="D32" s="114"/>
      <c r="E32" s="114"/>
      <c r="F32" s="114"/>
      <c r="G32" s="114"/>
      <c r="H32" s="114"/>
      <c r="I32" s="114"/>
      <c r="J32" s="114"/>
      <c r="K32" s="114"/>
      <c r="L32" s="114"/>
      <c r="M32" s="114"/>
      <c r="N32" s="114"/>
      <c r="O32" s="114"/>
      <c r="P32" s="114"/>
      <c r="Q32" s="114"/>
      <c r="R32" s="114"/>
      <c r="S32" s="114"/>
      <c r="T32" s="114"/>
      <c r="U32" s="114"/>
      <c r="V32" s="114"/>
      <c r="W32" s="114"/>
      <c r="X32" s="114"/>
      <c r="Y32" s="114"/>
      <c r="Z32" s="114"/>
      <c r="AA32" s="114"/>
      <c r="AB32" s="114"/>
      <c r="AC32" s="114"/>
      <c r="AD32" s="114"/>
      <c r="AE32" s="114"/>
      <c r="AF32" s="115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</row>
    <row r="33" spans="1:65" ht="33" customHeight="1" thickBot="1">
      <c r="A33" s="92" t="s">
        <v>85</v>
      </c>
      <c r="B33" s="93"/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93"/>
      <c r="W33" s="93"/>
      <c r="X33" s="93"/>
      <c r="Y33" s="93"/>
      <c r="Z33" s="93"/>
      <c r="AA33" s="93"/>
      <c r="AB33" s="93"/>
      <c r="AC33" s="93"/>
      <c r="AD33" s="93"/>
      <c r="AE33" s="93"/>
      <c r="AF33" s="94"/>
      <c r="AG33" s="83"/>
      <c r="AH33" s="84"/>
    </row>
    <row r="34" spans="1:65" ht="19.5">
      <c r="A34" s="120"/>
      <c r="B34" s="121"/>
      <c r="C34" s="121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121"/>
      <c r="AF34" s="121"/>
    </row>
    <row r="35" spans="1:65" ht="19.5">
      <c r="A35" s="96"/>
      <c r="B35" s="96"/>
      <c r="C35" s="96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6"/>
      <c r="W35" s="96"/>
      <c r="X35" s="96"/>
      <c r="Y35" s="96"/>
      <c r="Z35" s="96"/>
      <c r="AA35" s="96"/>
      <c r="AB35" s="96"/>
      <c r="AC35" s="96"/>
      <c r="AD35" s="96"/>
      <c r="AE35" s="96"/>
      <c r="AF35" s="96"/>
    </row>
    <row r="36" spans="1:65">
      <c r="A36" s="60"/>
      <c r="B36" s="60"/>
      <c r="C36" s="61"/>
      <c r="D36" s="62"/>
      <c r="E36" s="85"/>
      <c r="F36" s="63"/>
      <c r="G36" s="63"/>
      <c r="H36" s="63"/>
      <c r="I36" s="63"/>
      <c r="J36" s="63"/>
      <c r="K36" s="63"/>
      <c r="L36" s="62"/>
      <c r="M36" s="62"/>
      <c r="N36" s="85"/>
      <c r="O36" s="63"/>
      <c r="P36" s="63"/>
      <c r="Q36" s="86"/>
      <c r="R36" s="87"/>
      <c r="S36" s="62"/>
      <c r="T36" s="85"/>
      <c r="U36" s="63"/>
      <c r="V36" s="63"/>
      <c r="W36" s="63"/>
      <c r="X36" s="63"/>
      <c r="Y36" s="64"/>
      <c r="Z36" s="65"/>
      <c r="AA36" s="65"/>
      <c r="AB36" s="65"/>
      <c r="AC36" s="65"/>
      <c r="AD36" s="65"/>
      <c r="AE36" s="65"/>
      <c r="AF36" s="65"/>
    </row>
    <row r="37" spans="1:65" s="67" customFormat="1">
      <c r="A37" s="60"/>
      <c r="B37" s="71"/>
      <c r="C37" s="71"/>
      <c r="D37" s="35"/>
      <c r="E37" s="32"/>
      <c r="F37" s="32"/>
      <c r="G37" s="33"/>
      <c r="H37" s="33"/>
      <c r="I37" s="33"/>
      <c r="J37" s="34"/>
      <c r="K37" s="35"/>
      <c r="L37" s="33"/>
      <c r="M37" s="33"/>
      <c r="N37" s="33"/>
      <c r="O37" s="33"/>
      <c r="P37" s="71"/>
      <c r="Q37" s="71"/>
      <c r="R37" s="71"/>
      <c r="S37" s="71"/>
      <c r="T37" s="71"/>
      <c r="U37" s="71"/>
      <c r="V37" s="71"/>
      <c r="W37" s="71"/>
      <c r="X37" s="71"/>
      <c r="Y37" s="71"/>
      <c r="Z37" s="71"/>
      <c r="AA37" s="71"/>
      <c r="AB37" s="71"/>
      <c r="AC37" s="71"/>
      <c r="AD37" s="71"/>
      <c r="AE37" s="71"/>
      <c r="AF37" s="71"/>
      <c r="AG37" s="7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1"/>
      <c r="BB37" s="11"/>
      <c r="BC37" s="11"/>
      <c r="BD37" s="11"/>
      <c r="BE37" s="11"/>
      <c r="BF37" s="11"/>
      <c r="BG37" s="11"/>
      <c r="BH37" s="11"/>
      <c r="BI37" s="11"/>
      <c r="BJ37" s="11"/>
      <c r="BK37" s="11"/>
      <c r="BL37" s="11"/>
      <c r="BM37" s="11"/>
    </row>
    <row r="38" spans="1:65" s="67" customFormat="1">
      <c r="A38" s="60"/>
      <c r="B38" s="71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11"/>
      <c r="BC38" s="11"/>
      <c r="BD38" s="11"/>
      <c r="BE38" s="11"/>
      <c r="BF38" s="11"/>
      <c r="BG38" s="11"/>
      <c r="BH38" s="11"/>
      <c r="BI38" s="11"/>
      <c r="BJ38" s="11"/>
      <c r="BK38" s="11"/>
      <c r="BL38" s="11"/>
      <c r="BM38" s="11"/>
    </row>
    <row r="39" spans="1:65" s="67" customFormat="1">
      <c r="A39" s="60"/>
      <c r="B39" s="71"/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11"/>
      <c r="BB39" s="11"/>
      <c r="BC39" s="11"/>
      <c r="BD39" s="11"/>
      <c r="BE39" s="11"/>
      <c r="BF39" s="11"/>
      <c r="BG39" s="11"/>
      <c r="BH39" s="11"/>
      <c r="BI39" s="11"/>
      <c r="BJ39" s="11"/>
      <c r="BK39" s="11"/>
      <c r="BL39" s="11"/>
      <c r="BM39" s="11"/>
    </row>
    <row r="40" spans="1:65" s="67" customFormat="1">
      <c r="A40" s="60"/>
      <c r="B40" s="71"/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71"/>
      <c r="AG40" s="7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11"/>
      <c r="BC40" s="11"/>
      <c r="BD40" s="11"/>
      <c r="BE40" s="11"/>
      <c r="BF40" s="11"/>
      <c r="BG40" s="11"/>
      <c r="BH40" s="11"/>
      <c r="BI40" s="11"/>
      <c r="BJ40" s="11"/>
      <c r="BK40" s="11"/>
      <c r="BL40" s="11"/>
      <c r="BM40" s="11"/>
    </row>
    <row r="41" spans="1:65" s="67" customFormat="1">
      <c r="A41" s="23"/>
      <c r="B41" s="71"/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/>
      <c r="AA41" s="71"/>
      <c r="AB41" s="71"/>
      <c r="AC41" s="71"/>
      <c r="AD41" s="71"/>
      <c r="AE41" s="71"/>
      <c r="AF41" s="71"/>
      <c r="AG41" s="7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1"/>
      <c r="BB41" s="11"/>
      <c r="BC41" s="11"/>
      <c r="BD41" s="11"/>
      <c r="BE41" s="11"/>
      <c r="BF41" s="11"/>
      <c r="BG41" s="11"/>
      <c r="BH41" s="11"/>
      <c r="BI41" s="11"/>
      <c r="BJ41" s="11"/>
      <c r="BK41" s="11"/>
      <c r="BL41" s="11"/>
      <c r="BM41" s="11"/>
    </row>
    <row r="42" spans="1:65" s="67" customFormat="1">
      <c r="A42" s="23"/>
      <c r="B42" s="71"/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71"/>
      <c r="X42" s="71"/>
      <c r="Y42" s="71"/>
      <c r="Z42" s="71"/>
      <c r="AA42" s="71"/>
      <c r="AB42" s="71"/>
      <c r="AC42" s="71"/>
      <c r="AD42" s="71"/>
      <c r="AE42" s="71"/>
      <c r="AF42" s="71"/>
      <c r="AG42" s="7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11"/>
      <c r="BD42" s="11"/>
      <c r="BE42" s="11"/>
      <c r="BF42" s="11"/>
      <c r="BG42" s="11"/>
      <c r="BH42" s="11"/>
      <c r="BI42" s="11"/>
      <c r="BJ42" s="11"/>
      <c r="BK42" s="11"/>
      <c r="BL42" s="11"/>
      <c r="BM42" s="11"/>
    </row>
    <row r="43" spans="1:65" s="67" customFormat="1">
      <c r="A43" s="23"/>
      <c r="B43" s="71"/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71"/>
      <c r="X43" s="71"/>
      <c r="Y43" s="71"/>
      <c r="Z43" s="71"/>
      <c r="AA43" s="71"/>
      <c r="AB43" s="71"/>
      <c r="AC43" s="71"/>
      <c r="AD43" s="71"/>
      <c r="AE43" s="71"/>
      <c r="AF43" s="71"/>
      <c r="AG43" s="7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  <c r="AY43" s="11"/>
      <c r="AZ43" s="11"/>
      <c r="BA43" s="11"/>
      <c r="BB43" s="11"/>
      <c r="BC43" s="11"/>
      <c r="BD43" s="11"/>
      <c r="BE43" s="11"/>
      <c r="BF43" s="11"/>
      <c r="BG43" s="11"/>
      <c r="BH43" s="11"/>
      <c r="BI43" s="11"/>
      <c r="BJ43" s="11"/>
      <c r="BK43" s="11"/>
      <c r="BL43" s="11"/>
      <c r="BM43" s="11"/>
    </row>
    <row r="44" spans="1:65" s="67" customFormat="1">
      <c r="A44" s="23"/>
      <c r="B44" s="71"/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1"/>
      <c r="T44" s="71"/>
      <c r="U44" s="71"/>
      <c r="V44" s="71"/>
      <c r="W44" s="71"/>
      <c r="X44" s="71"/>
      <c r="Y44" s="71"/>
      <c r="Z44" s="71"/>
      <c r="AA44" s="71"/>
      <c r="AB44" s="71"/>
      <c r="AC44" s="71"/>
      <c r="AD44" s="71"/>
      <c r="AE44" s="71"/>
      <c r="AF44" s="71"/>
      <c r="AG44" s="7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/>
      <c r="BA44" s="11"/>
      <c r="BB44" s="11"/>
      <c r="BC44" s="11"/>
      <c r="BD44" s="11"/>
      <c r="BE44" s="11"/>
      <c r="BF44" s="11"/>
      <c r="BG44" s="11"/>
      <c r="BH44" s="11"/>
      <c r="BI44" s="11"/>
      <c r="BJ44" s="11"/>
      <c r="BK44" s="11"/>
      <c r="BL44" s="11"/>
      <c r="BM44" s="11"/>
    </row>
    <row r="45" spans="1:65" s="67" customFormat="1">
      <c r="A45" s="23"/>
      <c r="B45" s="23"/>
      <c r="C45" s="70"/>
      <c r="D45" s="74"/>
      <c r="E45" s="88"/>
      <c r="F45" s="91"/>
      <c r="G45" s="91"/>
      <c r="H45" s="91"/>
      <c r="I45" s="91"/>
      <c r="J45" s="89"/>
      <c r="K45" s="74"/>
      <c r="L45" s="88"/>
      <c r="M45" s="88"/>
      <c r="N45" s="91"/>
      <c r="O45" s="91"/>
      <c r="P45" s="91"/>
      <c r="Q45" s="76"/>
      <c r="R45" s="74"/>
      <c r="S45" s="88"/>
      <c r="T45" s="91"/>
      <c r="U45" s="91"/>
      <c r="V45" s="91"/>
      <c r="W45" s="91"/>
      <c r="X45" s="75"/>
      <c r="Y45" s="75"/>
      <c r="AG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/>
      <c r="BA45" s="11"/>
      <c r="BB45" s="11"/>
      <c r="BC45" s="11"/>
      <c r="BD45" s="11"/>
      <c r="BE45" s="11"/>
      <c r="BF45" s="11"/>
      <c r="BG45" s="11"/>
      <c r="BH45" s="11"/>
      <c r="BI45" s="11"/>
      <c r="BJ45" s="11"/>
      <c r="BK45" s="11"/>
      <c r="BL45" s="11"/>
      <c r="BM45" s="11"/>
    </row>
    <row r="46" spans="1:65" s="67" customFormat="1">
      <c r="A46" s="23"/>
      <c r="B46" s="23"/>
      <c r="C46" s="70"/>
      <c r="D46" s="71"/>
      <c r="E46" s="90"/>
      <c r="F46" s="72"/>
      <c r="G46" s="72"/>
      <c r="H46" s="72"/>
      <c r="I46" s="72"/>
      <c r="J46" s="72"/>
      <c r="K46" s="71"/>
      <c r="L46" s="90"/>
      <c r="M46" s="90"/>
      <c r="N46" s="72"/>
      <c r="O46" s="72"/>
      <c r="P46" s="72"/>
      <c r="Q46" s="73"/>
      <c r="R46" s="71"/>
      <c r="S46" s="90"/>
      <c r="T46" s="72"/>
      <c r="U46" s="72"/>
      <c r="V46" s="72"/>
      <c r="W46" s="72"/>
      <c r="X46" s="75"/>
      <c r="Y46" s="75"/>
      <c r="AG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/>
      <c r="BA46" s="11"/>
      <c r="BB46" s="11"/>
      <c r="BC46" s="11"/>
      <c r="BD46" s="11"/>
      <c r="BE46" s="11"/>
      <c r="BF46" s="11"/>
      <c r="BG46" s="11"/>
      <c r="BH46" s="11"/>
      <c r="BI46" s="11"/>
      <c r="BJ46" s="11"/>
      <c r="BK46" s="11"/>
      <c r="BL46" s="11"/>
      <c r="BM46" s="11"/>
    </row>
    <row r="47" spans="1:65" s="67" customFormat="1">
      <c r="A47" s="23"/>
      <c r="B47" s="23"/>
      <c r="C47" s="70"/>
      <c r="D47" s="71"/>
      <c r="E47" s="90"/>
      <c r="F47" s="72"/>
      <c r="G47" s="72"/>
      <c r="H47" s="72"/>
      <c r="I47" s="72"/>
      <c r="J47" s="72"/>
      <c r="K47" s="71"/>
      <c r="L47" s="90"/>
      <c r="M47" s="90"/>
      <c r="N47" s="72"/>
      <c r="O47" s="72"/>
      <c r="P47" s="72"/>
      <c r="Q47" s="73"/>
      <c r="R47" s="71"/>
      <c r="S47" s="90"/>
      <c r="T47" s="72"/>
      <c r="U47" s="72"/>
      <c r="V47" s="72"/>
      <c r="W47" s="72"/>
      <c r="X47" s="75"/>
      <c r="Y47" s="75"/>
      <c r="AG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/>
      <c r="BA47" s="11"/>
      <c r="BB47" s="11"/>
      <c r="BC47" s="11"/>
      <c r="BD47" s="11"/>
      <c r="BE47" s="11"/>
      <c r="BF47" s="11"/>
      <c r="BG47" s="11"/>
      <c r="BH47" s="11"/>
      <c r="BI47" s="11"/>
      <c r="BJ47" s="11"/>
      <c r="BK47" s="11"/>
      <c r="BL47" s="11"/>
      <c r="BM47" s="11"/>
    </row>
    <row r="48" spans="1:65" s="67" customFormat="1">
      <c r="A48" s="23"/>
      <c r="B48" s="23"/>
      <c r="C48" s="70"/>
      <c r="D48" s="71"/>
      <c r="E48" s="90"/>
      <c r="F48" s="72"/>
      <c r="G48" s="72"/>
      <c r="H48" s="72"/>
      <c r="I48" s="72"/>
      <c r="J48" s="72"/>
      <c r="K48" s="71"/>
      <c r="L48" s="90"/>
      <c r="M48" s="90"/>
      <c r="N48" s="72"/>
      <c r="O48" s="72"/>
      <c r="P48" s="72"/>
      <c r="Q48" s="73"/>
      <c r="R48" s="71"/>
      <c r="S48" s="90"/>
      <c r="T48" s="72"/>
      <c r="U48" s="72"/>
      <c r="V48" s="72"/>
      <c r="W48" s="72"/>
      <c r="X48" s="75"/>
      <c r="Y48" s="75"/>
      <c r="AG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  <c r="AY48" s="11"/>
      <c r="AZ48" s="11"/>
      <c r="BA48" s="11"/>
      <c r="BB48" s="11"/>
      <c r="BC48" s="11"/>
      <c r="BD48" s="11"/>
      <c r="BE48" s="11"/>
      <c r="BF48" s="11"/>
      <c r="BG48" s="11"/>
      <c r="BH48" s="11"/>
      <c r="BI48" s="11"/>
      <c r="BJ48" s="11"/>
      <c r="BK48" s="11"/>
      <c r="BL48" s="11"/>
      <c r="BM48" s="11"/>
    </row>
    <row r="49" spans="1:65" s="67" customFormat="1">
      <c r="A49" s="23"/>
      <c r="B49" s="23"/>
      <c r="C49" s="70"/>
      <c r="D49" s="71"/>
      <c r="E49" s="90"/>
      <c r="F49" s="72"/>
      <c r="G49" s="72"/>
      <c r="H49" s="72"/>
      <c r="I49" s="72"/>
      <c r="J49" s="72"/>
      <c r="K49" s="71"/>
      <c r="L49" s="90"/>
      <c r="M49" s="90"/>
      <c r="N49" s="72"/>
      <c r="O49" s="72"/>
      <c r="P49" s="72"/>
      <c r="Q49" s="73"/>
      <c r="R49" s="71"/>
      <c r="S49" s="90"/>
      <c r="T49" s="72"/>
      <c r="U49" s="72"/>
      <c r="V49" s="72"/>
      <c r="W49" s="72"/>
      <c r="X49" s="75"/>
      <c r="Y49" s="75"/>
      <c r="AG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  <c r="AY49" s="11"/>
      <c r="AZ49" s="11"/>
      <c r="BA49" s="11"/>
      <c r="BB49" s="11"/>
      <c r="BC49" s="11"/>
      <c r="BD49" s="11"/>
      <c r="BE49" s="11"/>
      <c r="BF49" s="11"/>
      <c r="BG49" s="11"/>
      <c r="BH49" s="11"/>
      <c r="BI49" s="11"/>
      <c r="BJ49" s="11"/>
      <c r="BK49" s="11"/>
      <c r="BL49" s="11"/>
      <c r="BM49" s="11"/>
    </row>
    <row r="50" spans="1:65" s="67" customFormat="1">
      <c r="A50" s="23"/>
      <c r="B50" s="23"/>
      <c r="C50" s="70"/>
      <c r="D50" s="71"/>
      <c r="E50" s="90"/>
      <c r="F50" s="72"/>
      <c r="G50" s="72"/>
      <c r="H50" s="72"/>
      <c r="I50" s="72"/>
      <c r="J50" s="72"/>
      <c r="K50" s="71"/>
      <c r="L50" s="90"/>
      <c r="M50" s="90"/>
      <c r="N50" s="72"/>
      <c r="O50" s="72"/>
      <c r="P50" s="72"/>
      <c r="Q50" s="73"/>
      <c r="R50" s="71"/>
      <c r="S50" s="90"/>
      <c r="T50" s="72"/>
      <c r="U50" s="72"/>
      <c r="V50" s="72"/>
      <c r="W50" s="72"/>
      <c r="X50" s="75"/>
      <c r="Y50" s="75"/>
      <c r="AG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1"/>
      <c r="BA50" s="11"/>
      <c r="BB50" s="11"/>
      <c r="BC50" s="11"/>
      <c r="BD50" s="11"/>
      <c r="BE50" s="11"/>
      <c r="BF50" s="11"/>
      <c r="BG50" s="11"/>
      <c r="BH50" s="11"/>
      <c r="BI50" s="11"/>
      <c r="BJ50" s="11"/>
      <c r="BK50" s="11"/>
      <c r="BL50" s="11"/>
      <c r="BM50" s="11"/>
    </row>
    <row r="51" spans="1:65" s="67" customFormat="1">
      <c r="A51" s="23"/>
      <c r="B51" s="23"/>
      <c r="C51" s="70"/>
      <c r="D51" s="71"/>
      <c r="E51" s="90"/>
      <c r="F51" s="72"/>
      <c r="G51" s="72"/>
      <c r="H51" s="72"/>
      <c r="I51" s="72"/>
      <c r="J51" s="72"/>
      <c r="K51" s="71"/>
      <c r="L51" s="90"/>
      <c r="M51" s="90"/>
      <c r="N51" s="72"/>
      <c r="O51" s="72"/>
      <c r="P51" s="72"/>
      <c r="Q51" s="73"/>
      <c r="R51" s="71"/>
      <c r="S51" s="90"/>
      <c r="T51" s="72"/>
      <c r="U51" s="72"/>
      <c r="V51" s="72"/>
      <c r="W51" s="72"/>
      <c r="X51" s="75"/>
      <c r="Y51" s="75"/>
      <c r="AG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/>
      <c r="BA51" s="11"/>
      <c r="BB51" s="11"/>
      <c r="BC51" s="11"/>
      <c r="BD51" s="11"/>
      <c r="BE51" s="11"/>
      <c r="BF51" s="11"/>
      <c r="BG51" s="11"/>
      <c r="BH51" s="11"/>
      <c r="BI51" s="11"/>
      <c r="BJ51" s="11"/>
      <c r="BK51" s="11"/>
      <c r="BL51" s="11"/>
      <c r="BM51" s="11"/>
    </row>
    <row r="52" spans="1:65" s="67" customFormat="1">
      <c r="A52" s="23"/>
      <c r="B52" s="23"/>
      <c r="C52" s="70"/>
      <c r="D52" s="71"/>
      <c r="E52" s="90"/>
      <c r="F52" s="72"/>
      <c r="G52" s="72"/>
      <c r="H52" s="72"/>
      <c r="I52" s="72"/>
      <c r="J52" s="72"/>
      <c r="K52" s="71"/>
      <c r="L52" s="90"/>
      <c r="M52" s="90"/>
      <c r="N52" s="72"/>
      <c r="O52" s="72"/>
      <c r="P52" s="72"/>
      <c r="Q52" s="73"/>
      <c r="R52" s="71"/>
      <c r="S52" s="90"/>
      <c r="T52" s="72"/>
      <c r="U52" s="72"/>
      <c r="V52" s="72"/>
      <c r="W52" s="72"/>
      <c r="X52" s="75"/>
      <c r="Y52" s="75"/>
      <c r="AG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  <c r="AY52" s="11"/>
      <c r="AZ52" s="11"/>
      <c r="BA52" s="11"/>
      <c r="BB52" s="11"/>
      <c r="BC52" s="11"/>
      <c r="BD52" s="11"/>
      <c r="BE52" s="11"/>
      <c r="BF52" s="11"/>
      <c r="BG52" s="11"/>
      <c r="BH52" s="11"/>
      <c r="BI52" s="11"/>
      <c r="BJ52" s="11"/>
      <c r="BK52" s="11"/>
      <c r="BL52" s="11"/>
      <c r="BM52" s="11"/>
    </row>
    <row r="53" spans="1:65" s="67" customFormat="1">
      <c r="A53" s="23"/>
      <c r="B53" s="23"/>
      <c r="C53" s="70"/>
      <c r="D53" s="71"/>
      <c r="E53" s="90"/>
      <c r="F53" s="72"/>
      <c r="G53" s="72"/>
      <c r="H53" s="72"/>
      <c r="I53" s="72"/>
      <c r="J53" s="72"/>
      <c r="K53" s="71"/>
      <c r="L53" s="90"/>
      <c r="M53" s="90"/>
      <c r="N53" s="72"/>
      <c r="O53" s="72"/>
      <c r="P53" s="72"/>
      <c r="Q53" s="73"/>
      <c r="R53" s="71"/>
      <c r="S53" s="90"/>
      <c r="T53" s="72"/>
      <c r="U53" s="72"/>
      <c r="V53" s="72"/>
      <c r="W53" s="72"/>
      <c r="X53" s="75"/>
      <c r="Y53" s="75"/>
      <c r="AG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  <c r="AY53" s="11"/>
      <c r="AZ53" s="11"/>
      <c r="BA53" s="11"/>
      <c r="BB53" s="11"/>
      <c r="BC53" s="11"/>
      <c r="BD53" s="11"/>
      <c r="BE53" s="11"/>
      <c r="BF53" s="11"/>
      <c r="BG53" s="11"/>
      <c r="BH53" s="11"/>
      <c r="BI53" s="11"/>
      <c r="BJ53" s="11"/>
      <c r="BK53" s="11"/>
      <c r="BL53" s="11"/>
      <c r="BM53" s="11"/>
    </row>
    <row r="54" spans="1:65" s="67" customFormat="1">
      <c r="A54" s="23"/>
      <c r="B54" s="23"/>
      <c r="C54" s="70"/>
      <c r="D54" s="71"/>
      <c r="E54" s="90"/>
      <c r="F54" s="72"/>
      <c r="G54" s="72"/>
      <c r="H54" s="72"/>
      <c r="I54" s="72"/>
      <c r="J54" s="72"/>
      <c r="K54" s="71"/>
      <c r="L54" s="90"/>
      <c r="M54" s="90"/>
      <c r="N54" s="72"/>
      <c r="O54" s="72"/>
      <c r="P54" s="72"/>
      <c r="Q54" s="73"/>
      <c r="R54" s="71"/>
      <c r="S54" s="90"/>
      <c r="T54" s="72"/>
      <c r="U54" s="72"/>
      <c r="V54" s="72"/>
      <c r="W54" s="72"/>
      <c r="X54" s="75"/>
      <c r="Y54" s="75"/>
      <c r="AG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  <c r="AY54" s="11"/>
      <c r="AZ54" s="11"/>
      <c r="BA54" s="11"/>
      <c r="BB54" s="11"/>
      <c r="BC54" s="11"/>
      <c r="BD54" s="11"/>
      <c r="BE54" s="11"/>
      <c r="BF54" s="11"/>
      <c r="BG54" s="11"/>
      <c r="BH54" s="11"/>
      <c r="BI54" s="11"/>
      <c r="BJ54" s="11"/>
      <c r="BK54" s="11"/>
      <c r="BL54" s="11"/>
      <c r="BM54" s="11"/>
    </row>
    <row r="55" spans="1:65" s="67" customFormat="1">
      <c r="A55" s="23"/>
      <c r="B55" s="23"/>
      <c r="C55" s="70"/>
      <c r="D55" s="71"/>
      <c r="E55" s="90"/>
      <c r="F55" s="72"/>
      <c r="G55" s="72"/>
      <c r="H55" s="72"/>
      <c r="I55" s="72"/>
      <c r="J55" s="72"/>
      <c r="K55" s="71"/>
      <c r="L55" s="90"/>
      <c r="M55" s="90"/>
      <c r="N55" s="72"/>
      <c r="O55" s="72"/>
      <c r="P55" s="72"/>
      <c r="Q55" s="73"/>
      <c r="R55" s="71"/>
      <c r="S55" s="90"/>
      <c r="T55" s="72"/>
      <c r="U55" s="72"/>
      <c r="V55" s="72"/>
      <c r="W55" s="72"/>
      <c r="X55" s="75"/>
      <c r="Y55" s="75"/>
      <c r="AG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  <c r="AY55" s="11"/>
      <c r="AZ55" s="11"/>
      <c r="BA55" s="11"/>
      <c r="BB55" s="11"/>
      <c r="BC55" s="11"/>
      <c r="BD55" s="11"/>
      <c r="BE55" s="11"/>
      <c r="BF55" s="11"/>
      <c r="BG55" s="11"/>
      <c r="BH55" s="11"/>
      <c r="BI55" s="11"/>
      <c r="BJ55" s="11"/>
      <c r="BK55" s="11"/>
      <c r="BL55" s="11"/>
      <c r="BM55" s="11"/>
    </row>
    <row r="56" spans="1:65" s="67" customFormat="1">
      <c r="A56" s="23"/>
      <c r="B56" s="23"/>
      <c r="C56" s="70"/>
      <c r="D56" s="71"/>
      <c r="E56" s="90"/>
      <c r="F56" s="72"/>
      <c r="G56" s="72"/>
      <c r="H56" s="72"/>
      <c r="I56" s="72"/>
      <c r="J56" s="72"/>
      <c r="K56" s="71"/>
      <c r="L56" s="90"/>
      <c r="M56" s="90"/>
      <c r="N56" s="72"/>
      <c r="O56" s="72"/>
      <c r="P56" s="72"/>
      <c r="Q56" s="73"/>
      <c r="R56" s="71"/>
      <c r="S56" s="90"/>
      <c r="T56" s="72"/>
      <c r="U56" s="72"/>
      <c r="V56" s="72"/>
      <c r="W56" s="72"/>
      <c r="X56" s="75"/>
      <c r="Y56" s="75"/>
      <c r="AG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  <c r="AY56" s="11"/>
      <c r="AZ56" s="11"/>
      <c r="BA56" s="11"/>
      <c r="BB56" s="11"/>
      <c r="BC56" s="11"/>
      <c r="BD56" s="11"/>
      <c r="BE56" s="11"/>
      <c r="BF56" s="11"/>
      <c r="BG56" s="11"/>
      <c r="BH56" s="11"/>
      <c r="BI56" s="11"/>
      <c r="BJ56" s="11"/>
      <c r="BK56" s="11"/>
      <c r="BL56" s="11"/>
      <c r="BM56" s="11"/>
    </row>
    <row r="57" spans="1:65" s="67" customFormat="1">
      <c r="A57" s="23"/>
      <c r="B57" s="23"/>
      <c r="C57" s="70"/>
      <c r="D57" s="71"/>
      <c r="E57" s="90"/>
      <c r="F57" s="72"/>
      <c r="G57" s="72"/>
      <c r="H57" s="72"/>
      <c r="I57" s="72"/>
      <c r="J57" s="72"/>
      <c r="K57" s="71"/>
      <c r="L57" s="90"/>
      <c r="M57" s="90"/>
      <c r="N57" s="72"/>
      <c r="O57" s="72"/>
      <c r="P57" s="72"/>
      <c r="Q57" s="73"/>
      <c r="R57" s="71"/>
      <c r="S57" s="90"/>
      <c r="T57" s="72"/>
      <c r="U57" s="72"/>
      <c r="V57" s="72"/>
      <c r="W57" s="72"/>
      <c r="X57" s="75"/>
      <c r="Y57" s="75"/>
      <c r="AG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  <c r="AY57" s="11"/>
      <c r="AZ57" s="11"/>
      <c r="BA57" s="11"/>
      <c r="BB57" s="11"/>
      <c r="BC57" s="11"/>
      <c r="BD57" s="11"/>
      <c r="BE57" s="11"/>
      <c r="BF57" s="11"/>
      <c r="BG57" s="11"/>
      <c r="BH57" s="11"/>
      <c r="BI57" s="11"/>
      <c r="BJ57" s="11"/>
      <c r="BK57" s="11"/>
      <c r="BL57" s="11"/>
      <c r="BM57" s="11"/>
    </row>
    <row r="58" spans="1:65" s="67" customFormat="1">
      <c r="A58" s="23"/>
      <c r="B58" s="23"/>
      <c r="C58" s="70"/>
      <c r="D58" s="71"/>
      <c r="E58" s="90"/>
      <c r="F58" s="72"/>
      <c r="G58" s="72"/>
      <c r="H58" s="72"/>
      <c r="I58" s="72"/>
      <c r="J58" s="72"/>
      <c r="K58" s="71"/>
      <c r="L58" s="90"/>
      <c r="M58" s="90"/>
      <c r="N58" s="72"/>
      <c r="O58" s="72"/>
      <c r="P58" s="72"/>
      <c r="Q58" s="73"/>
      <c r="R58" s="71"/>
      <c r="S58" s="90"/>
      <c r="T58" s="72"/>
      <c r="U58" s="72"/>
      <c r="V58" s="72"/>
      <c r="W58" s="72"/>
      <c r="X58" s="75"/>
      <c r="Y58" s="75"/>
      <c r="AG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  <c r="AY58" s="11"/>
      <c r="AZ58" s="11"/>
      <c r="BA58" s="11"/>
      <c r="BB58" s="11"/>
      <c r="BC58" s="11"/>
      <c r="BD58" s="11"/>
      <c r="BE58" s="11"/>
      <c r="BF58" s="11"/>
      <c r="BG58" s="11"/>
      <c r="BH58" s="11"/>
      <c r="BI58" s="11"/>
      <c r="BJ58" s="11"/>
      <c r="BK58" s="11"/>
      <c r="BL58" s="11"/>
      <c r="BM58" s="11"/>
    </row>
    <row r="59" spans="1:65" s="67" customFormat="1">
      <c r="A59" s="23"/>
      <c r="B59" s="23"/>
      <c r="C59" s="70"/>
      <c r="D59" s="71"/>
      <c r="E59" s="90"/>
      <c r="F59" s="72"/>
      <c r="G59" s="72"/>
      <c r="H59" s="72"/>
      <c r="I59" s="72"/>
      <c r="J59" s="72"/>
      <c r="K59" s="71"/>
      <c r="L59" s="90"/>
      <c r="M59" s="90"/>
      <c r="N59" s="72"/>
      <c r="O59" s="72"/>
      <c r="P59" s="72"/>
      <c r="Q59" s="73"/>
      <c r="R59" s="71"/>
      <c r="S59" s="90"/>
      <c r="T59" s="72"/>
      <c r="U59" s="72"/>
      <c r="V59" s="72"/>
      <c r="W59" s="72"/>
      <c r="X59" s="75"/>
      <c r="Y59" s="75"/>
      <c r="AG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  <c r="AY59" s="11"/>
      <c r="AZ59" s="11"/>
      <c r="BA59" s="11"/>
      <c r="BB59" s="11"/>
      <c r="BC59" s="11"/>
      <c r="BD59" s="11"/>
      <c r="BE59" s="11"/>
      <c r="BF59" s="11"/>
      <c r="BG59" s="11"/>
      <c r="BH59" s="11"/>
      <c r="BI59" s="11"/>
      <c r="BJ59" s="11"/>
      <c r="BK59" s="11"/>
      <c r="BL59" s="11"/>
      <c r="BM59" s="11"/>
    </row>
    <row r="60" spans="1:65" s="67" customFormat="1">
      <c r="A60" s="23"/>
      <c r="B60" s="23"/>
      <c r="C60" s="70"/>
      <c r="D60" s="71"/>
      <c r="E60" s="90"/>
      <c r="F60" s="72"/>
      <c r="G60" s="72"/>
      <c r="H60" s="72"/>
      <c r="I60" s="72"/>
      <c r="J60" s="72"/>
      <c r="K60" s="71"/>
      <c r="L60" s="90"/>
      <c r="M60" s="90"/>
      <c r="N60" s="72"/>
      <c r="O60" s="72"/>
      <c r="P60" s="72"/>
      <c r="Q60" s="73"/>
      <c r="R60" s="71"/>
      <c r="S60" s="90"/>
      <c r="T60" s="72"/>
      <c r="U60" s="72"/>
      <c r="V60" s="72"/>
      <c r="W60" s="72"/>
      <c r="X60" s="75"/>
      <c r="Y60" s="75"/>
      <c r="AG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  <c r="AY60" s="11"/>
      <c r="AZ60" s="11"/>
      <c r="BA60" s="11"/>
      <c r="BB60" s="11"/>
      <c r="BC60" s="11"/>
      <c r="BD60" s="11"/>
      <c r="BE60" s="11"/>
      <c r="BF60" s="11"/>
      <c r="BG60" s="11"/>
      <c r="BH60" s="11"/>
      <c r="BI60" s="11"/>
      <c r="BJ60" s="11"/>
      <c r="BK60" s="11"/>
      <c r="BL60" s="11"/>
      <c r="BM60" s="11"/>
    </row>
    <row r="61" spans="1:65" s="67" customFormat="1">
      <c r="A61" s="23"/>
      <c r="B61" s="23"/>
      <c r="C61" s="70"/>
      <c r="D61" s="71"/>
      <c r="E61" s="90"/>
      <c r="F61" s="72"/>
      <c r="G61" s="72"/>
      <c r="H61" s="72"/>
      <c r="I61" s="72"/>
      <c r="J61" s="72"/>
      <c r="K61" s="71"/>
      <c r="L61" s="90"/>
      <c r="M61" s="90"/>
      <c r="N61" s="72"/>
      <c r="O61" s="72"/>
      <c r="P61" s="72"/>
      <c r="Q61" s="73"/>
      <c r="R61" s="71"/>
      <c r="S61" s="90"/>
      <c r="T61" s="72"/>
      <c r="U61" s="72"/>
      <c r="V61" s="72"/>
      <c r="W61" s="72"/>
      <c r="X61" s="75"/>
      <c r="Y61" s="75"/>
      <c r="AG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  <c r="AY61" s="11"/>
      <c r="AZ61" s="11"/>
      <c r="BA61" s="11"/>
      <c r="BB61" s="11"/>
      <c r="BC61" s="11"/>
      <c r="BD61" s="11"/>
      <c r="BE61" s="11"/>
      <c r="BF61" s="11"/>
      <c r="BG61" s="11"/>
      <c r="BH61" s="11"/>
      <c r="BI61" s="11"/>
      <c r="BJ61" s="11"/>
      <c r="BK61" s="11"/>
      <c r="BL61" s="11"/>
      <c r="BM61" s="11"/>
    </row>
    <row r="62" spans="1:65" s="67" customFormat="1">
      <c r="A62" s="23"/>
      <c r="B62" s="23"/>
      <c r="C62" s="70"/>
      <c r="D62" s="71"/>
      <c r="E62" s="90"/>
      <c r="F62" s="72"/>
      <c r="G62" s="72"/>
      <c r="H62" s="72"/>
      <c r="I62" s="72"/>
      <c r="J62" s="72"/>
      <c r="K62" s="71"/>
      <c r="L62" s="90"/>
      <c r="M62" s="90"/>
      <c r="N62" s="72"/>
      <c r="O62" s="72"/>
      <c r="P62" s="72"/>
      <c r="Q62" s="73"/>
      <c r="R62" s="71"/>
      <c r="S62" s="90"/>
      <c r="T62" s="72"/>
      <c r="U62" s="72"/>
      <c r="V62" s="72"/>
      <c r="W62" s="72"/>
      <c r="X62" s="75"/>
      <c r="Y62" s="75"/>
      <c r="AG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  <c r="AY62" s="11"/>
      <c r="AZ62" s="11"/>
      <c r="BA62" s="11"/>
      <c r="BB62" s="11"/>
      <c r="BC62" s="11"/>
      <c r="BD62" s="11"/>
      <c r="BE62" s="11"/>
      <c r="BF62" s="11"/>
      <c r="BG62" s="11"/>
      <c r="BH62" s="11"/>
      <c r="BI62" s="11"/>
      <c r="BJ62" s="11"/>
      <c r="BK62" s="11"/>
      <c r="BL62" s="11"/>
      <c r="BM62" s="11"/>
    </row>
    <row r="63" spans="1:65" s="67" customFormat="1">
      <c r="A63" s="23"/>
      <c r="B63" s="23"/>
      <c r="C63" s="70"/>
      <c r="D63" s="71"/>
      <c r="E63" s="90"/>
      <c r="F63" s="72"/>
      <c r="G63" s="72"/>
      <c r="H63" s="72"/>
      <c r="I63" s="72"/>
      <c r="J63" s="72"/>
      <c r="K63" s="71"/>
      <c r="L63" s="90"/>
      <c r="M63" s="90"/>
      <c r="N63" s="72"/>
      <c r="O63" s="72"/>
      <c r="P63" s="72"/>
      <c r="Q63" s="73"/>
      <c r="R63" s="71"/>
      <c r="S63" s="90"/>
      <c r="T63" s="72"/>
      <c r="U63" s="72"/>
      <c r="V63" s="72"/>
      <c r="W63" s="72"/>
      <c r="X63" s="75"/>
      <c r="Y63" s="75"/>
      <c r="AG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  <c r="AY63" s="11"/>
      <c r="AZ63" s="11"/>
      <c r="BA63" s="11"/>
      <c r="BB63" s="11"/>
      <c r="BC63" s="11"/>
      <c r="BD63" s="11"/>
      <c r="BE63" s="11"/>
      <c r="BF63" s="11"/>
      <c r="BG63" s="11"/>
      <c r="BH63" s="11"/>
      <c r="BI63" s="11"/>
      <c r="BJ63" s="11"/>
      <c r="BK63" s="11"/>
      <c r="BL63" s="11"/>
      <c r="BM63" s="11"/>
    </row>
    <row r="64" spans="1:65" s="67" customFormat="1">
      <c r="A64" s="23"/>
      <c r="B64" s="23"/>
      <c r="C64" s="70"/>
      <c r="D64" s="71"/>
      <c r="E64" s="90"/>
      <c r="F64" s="72"/>
      <c r="G64" s="72"/>
      <c r="H64" s="72"/>
      <c r="I64" s="72"/>
      <c r="J64" s="72"/>
      <c r="K64" s="71"/>
      <c r="L64" s="90"/>
      <c r="M64" s="90"/>
      <c r="N64" s="72"/>
      <c r="O64" s="72"/>
      <c r="P64" s="72"/>
      <c r="Q64" s="73"/>
      <c r="R64" s="71"/>
      <c r="S64" s="90"/>
      <c r="T64" s="72"/>
      <c r="U64" s="72"/>
      <c r="V64" s="72"/>
      <c r="W64" s="72"/>
      <c r="X64" s="75"/>
      <c r="Y64" s="75"/>
      <c r="AG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  <c r="AY64" s="11"/>
      <c r="AZ64" s="11"/>
      <c r="BA64" s="11"/>
      <c r="BB64" s="11"/>
      <c r="BC64" s="11"/>
      <c r="BD64" s="11"/>
      <c r="BE64" s="11"/>
      <c r="BF64" s="11"/>
      <c r="BG64" s="11"/>
      <c r="BH64" s="11"/>
      <c r="BI64" s="11"/>
      <c r="BJ64" s="11"/>
      <c r="BK64" s="11"/>
      <c r="BL64" s="11"/>
      <c r="BM64" s="11"/>
    </row>
    <row r="65" spans="1:65" s="67" customFormat="1">
      <c r="A65" s="23"/>
      <c r="B65" s="23"/>
      <c r="C65" s="70"/>
      <c r="D65" s="71"/>
      <c r="E65" s="90"/>
      <c r="F65" s="72"/>
      <c r="G65" s="72"/>
      <c r="H65" s="72"/>
      <c r="I65" s="72"/>
      <c r="J65" s="72"/>
      <c r="K65" s="71"/>
      <c r="L65" s="90"/>
      <c r="M65" s="90"/>
      <c r="N65" s="72"/>
      <c r="O65" s="72"/>
      <c r="P65" s="72"/>
      <c r="Q65" s="73"/>
      <c r="R65" s="71"/>
      <c r="S65" s="90"/>
      <c r="T65" s="72"/>
      <c r="U65" s="72"/>
      <c r="V65" s="72"/>
      <c r="W65" s="72"/>
      <c r="X65" s="75"/>
      <c r="Y65" s="75"/>
      <c r="AG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  <c r="AY65" s="11"/>
      <c r="AZ65" s="11"/>
      <c r="BA65" s="11"/>
      <c r="BB65" s="11"/>
      <c r="BC65" s="11"/>
      <c r="BD65" s="11"/>
      <c r="BE65" s="11"/>
      <c r="BF65" s="11"/>
      <c r="BG65" s="11"/>
      <c r="BH65" s="11"/>
      <c r="BI65" s="11"/>
      <c r="BJ65" s="11"/>
      <c r="BK65" s="11"/>
      <c r="BL65" s="11"/>
      <c r="BM65" s="11"/>
    </row>
    <row r="66" spans="1:65" s="67" customFormat="1">
      <c r="A66" s="23"/>
      <c r="B66" s="23"/>
      <c r="C66" s="70"/>
      <c r="D66" s="71"/>
      <c r="E66" s="90"/>
      <c r="F66" s="72"/>
      <c r="G66" s="72"/>
      <c r="H66" s="72"/>
      <c r="I66" s="72"/>
      <c r="J66" s="72"/>
      <c r="K66" s="71"/>
      <c r="L66" s="90"/>
      <c r="M66" s="90"/>
      <c r="N66" s="72"/>
      <c r="O66" s="72"/>
      <c r="P66" s="72"/>
      <c r="Q66" s="73"/>
      <c r="R66" s="71"/>
      <c r="S66" s="90"/>
      <c r="T66" s="72"/>
      <c r="U66" s="72"/>
      <c r="V66" s="72"/>
      <c r="W66" s="72"/>
      <c r="X66" s="75"/>
      <c r="Y66" s="75"/>
      <c r="AG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  <c r="AY66" s="11"/>
      <c r="AZ66" s="11"/>
      <c r="BA66" s="11"/>
      <c r="BB66" s="11"/>
      <c r="BC66" s="11"/>
      <c r="BD66" s="11"/>
      <c r="BE66" s="11"/>
      <c r="BF66" s="11"/>
      <c r="BG66" s="11"/>
      <c r="BH66" s="11"/>
      <c r="BI66" s="11"/>
      <c r="BJ66" s="11"/>
      <c r="BK66" s="11"/>
      <c r="BL66" s="11"/>
      <c r="BM66" s="11"/>
    </row>
    <row r="67" spans="1:65" s="67" customFormat="1">
      <c r="A67" s="23"/>
      <c r="B67" s="23"/>
      <c r="C67" s="70"/>
      <c r="D67" s="71"/>
      <c r="E67" s="90"/>
      <c r="F67" s="72"/>
      <c r="G67" s="72"/>
      <c r="H67" s="72"/>
      <c r="I67" s="72"/>
      <c r="J67" s="72"/>
      <c r="K67" s="71"/>
      <c r="L67" s="90"/>
      <c r="M67" s="90"/>
      <c r="N67" s="72"/>
      <c r="O67" s="72"/>
      <c r="P67" s="72"/>
      <c r="Q67" s="73"/>
      <c r="R67" s="71"/>
      <c r="S67" s="90"/>
      <c r="T67" s="72"/>
      <c r="U67" s="72"/>
      <c r="V67" s="72"/>
      <c r="W67" s="72"/>
      <c r="X67" s="75"/>
      <c r="Y67" s="75"/>
      <c r="AG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  <c r="AY67" s="11"/>
      <c r="AZ67" s="11"/>
      <c r="BA67" s="11"/>
      <c r="BB67" s="11"/>
      <c r="BC67" s="11"/>
      <c r="BD67" s="11"/>
      <c r="BE67" s="11"/>
      <c r="BF67" s="11"/>
      <c r="BG67" s="11"/>
      <c r="BH67" s="11"/>
      <c r="BI67" s="11"/>
      <c r="BJ67" s="11"/>
      <c r="BK67" s="11"/>
      <c r="BL67" s="11"/>
      <c r="BM67" s="11"/>
    </row>
    <row r="68" spans="1:65" s="67" customFormat="1">
      <c r="A68" s="23"/>
      <c r="B68" s="23"/>
      <c r="C68" s="70"/>
      <c r="D68" s="71"/>
      <c r="E68" s="90"/>
      <c r="F68" s="72"/>
      <c r="G68" s="72"/>
      <c r="H68" s="72"/>
      <c r="I68" s="72"/>
      <c r="J68" s="72"/>
      <c r="K68" s="71"/>
      <c r="L68" s="90"/>
      <c r="M68" s="90"/>
      <c r="N68" s="72"/>
      <c r="O68" s="72"/>
      <c r="P68" s="72"/>
      <c r="Q68" s="73"/>
      <c r="R68" s="71"/>
      <c r="S68" s="90"/>
      <c r="T68" s="72"/>
      <c r="U68" s="72"/>
      <c r="V68" s="72"/>
      <c r="W68" s="72"/>
      <c r="X68" s="75"/>
      <c r="Y68" s="75"/>
      <c r="AG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  <c r="AY68" s="11"/>
      <c r="AZ68" s="11"/>
      <c r="BA68" s="11"/>
      <c r="BB68" s="11"/>
      <c r="BC68" s="11"/>
      <c r="BD68" s="11"/>
      <c r="BE68" s="11"/>
      <c r="BF68" s="11"/>
      <c r="BG68" s="11"/>
      <c r="BH68" s="11"/>
      <c r="BI68" s="11"/>
      <c r="BJ68" s="11"/>
      <c r="BK68" s="11"/>
      <c r="BL68" s="11"/>
      <c r="BM68" s="11"/>
    </row>
    <row r="69" spans="1:65" s="67" customFormat="1">
      <c r="A69" s="23"/>
      <c r="B69" s="23"/>
      <c r="C69" s="70"/>
      <c r="D69" s="71"/>
      <c r="E69" s="90"/>
      <c r="F69" s="72"/>
      <c r="G69" s="72"/>
      <c r="H69" s="72"/>
      <c r="I69" s="72"/>
      <c r="J69" s="72"/>
      <c r="K69" s="71"/>
      <c r="L69" s="90"/>
      <c r="M69" s="90"/>
      <c r="N69" s="72"/>
      <c r="O69" s="72"/>
      <c r="P69" s="72"/>
      <c r="Q69" s="73"/>
      <c r="R69" s="71"/>
      <c r="S69" s="90"/>
      <c r="T69" s="72"/>
      <c r="U69" s="72"/>
      <c r="V69" s="72"/>
      <c r="W69" s="72"/>
      <c r="X69" s="75"/>
      <c r="Y69" s="75"/>
      <c r="AG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  <c r="AY69" s="11"/>
      <c r="AZ69" s="11"/>
      <c r="BA69" s="11"/>
      <c r="BB69" s="11"/>
      <c r="BC69" s="11"/>
      <c r="BD69" s="11"/>
      <c r="BE69" s="11"/>
      <c r="BF69" s="11"/>
      <c r="BG69" s="11"/>
      <c r="BH69" s="11"/>
      <c r="BI69" s="11"/>
      <c r="BJ69" s="11"/>
      <c r="BK69" s="11"/>
      <c r="BL69" s="11"/>
      <c r="BM69" s="11"/>
    </row>
    <row r="70" spans="1:65" s="67" customFormat="1">
      <c r="A70" s="23"/>
      <c r="B70" s="23"/>
      <c r="C70" s="70"/>
      <c r="D70" s="71"/>
      <c r="E70" s="90"/>
      <c r="F70" s="72"/>
      <c r="G70" s="72"/>
      <c r="H70" s="72"/>
      <c r="I70" s="72"/>
      <c r="J70" s="72"/>
      <c r="K70" s="71"/>
      <c r="L70" s="90"/>
      <c r="M70" s="90"/>
      <c r="N70" s="72"/>
      <c r="O70" s="72"/>
      <c r="P70" s="72"/>
      <c r="Q70" s="73"/>
      <c r="R70" s="71"/>
      <c r="S70" s="90"/>
      <c r="T70" s="72"/>
      <c r="U70" s="72"/>
      <c r="V70" s="72"/>
      <c r="W70" s="72"/>
      <c r="X70" s="75"/>
      <c r="Y70" s="75"/>
      <c r="AG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  <c r="AY70" s="11"/>
      <c r="AZ70" s="11"/>
      <c r="BA70" s="11"/>
      <c r="BB70" s="11"/>
      <c r="BC70" s="11"/>
      <c r="BD70" s="11"/>
      <c r="BE70" s="11"/>
      <c r="BF70" s="11"/>
      <c r="BG70" s="11"/>
      <c r="BH70" s="11"/>
      <c r="BI70" s="11"/>
      <c r="BJ70" s="11"/>
      <c r="BK70" s="11"/>
      <c r="BL70" s="11"/>
      <c r="BM70" s="11"/>
    </row>
    <row r="71" spans="1:65" s="67" customFormat="1">
      <c r="A71" s="23"/>
      <c r="B71" s="23"/>
      <c r="C71" s="70"/>
      <c r="D71" s="71"/>
      <c r="E71" s="90"/>
      <c r="F71" s="72"/>
      <c r="G71" s="72"/>
      <c r="H71" s="72"/>
      <c r="I71" s="72"/>
      <c r="J71" s="72"/>
      <c r="K71" s="71"/>
      <c r="L71" s="90"/>
      <c r="M71" s="90"/>
      <c r="N71" s="72"/>
      <c r="O71" s="72"/>
      <c r="P71" s="72"/>
      <c r="Q71" s="73"/>
      <c r="R71" s="71"/>
      <c r="S71" s="90"/>
      <c r="T71" s="72"/>
      <c r="U71" s="72"/>
      <c r="V71" s="72"/>
      <c r="W71" s="72"/>
      <c r="X71" s="75"/>
      <c r="Y71" s="75"/>
      <c r="AG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  <c r="AY71" s="11"/>
      <c r="AZ71" s="11"/>
      <c r="BA71" s="11"/>
      <c r="BB71" s="11"/>
      <c r="BC71" s="11"/>
      <c r="BD71" s="11"/>
      <c r="BE71" s="11"/>
      <c r="BF71" s="11"/>
      <c r="BG71" s="11"/>
      <c r="BH71" s="11"/>
      <c r="BI71" s="11"/>
      <c r="BJ71" s="11"/>
      <c r="BK71" s="11"/>
      <c r="BL71" s="11"/>
      <c r="BM71" s="11"/>
    </row>
    <row r="72" spans="1:65" s="67" customFormat="1">
      <c r="A72" s="23"/>
      <c r="B72" s="23"/>
      <c r="C72" s="70"/>
      <c r="D72" s="71"/>
      <c r="E72" s="90"/>
      <c r="F72" s="72"/>
      <c r="G72" s="72"/>
      <c r="H72" s="72"/>
      <c r="I72" s="72"/>
      <c r="J72" s="72"/>
      <c r="K72" s="71"/>
      <c r="L72" s="90"/>
      <c r="M72" s="90"/>
      <c r="N72" s="72"/>
      <c r="O72" s="72"/>
      <c r="P72" s="72"/>
      <c r="Q72" s="73"/>
      <c r="R72" s="71"/>
      <c r="S72" s="90"/>
      <c r="T72" s="72"/>
      <c r="U72" s="72"/>
      <c r="V72" s="72"/>
      <c r="W72" s="72"/>
      <c r="X72" s="75"/>
      <c r="Y72" s="75"/>
      <c r="AG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  <c r="AY72" s="11"/>
      <c r="AZ72" s="11"/>
      <c r="BA72" s="11"/>
      <c r="BB72" s="11"/>
      <c r="BC72" s="11"/>
      <c r="BD72" s="11"/>
      <c r="BE72" s="11"/>
      <c r="BF72" s="11"/>
      <c r="BG72" s="11"/>
      <c r="BH72" s="11"/>
      <c r="BI72" s="11"/>
      <c r="BJ72" s="11"/>
      <c r="BK72" s="11"/>
      <c r="BL72" s="11"/>
      <c r="BM72" s="11"/>
    </row>
    <row r="73" spans="1:65" s="67" customFormat="1">
      <c r="A73" s="23"/>
      <c r="B73" s="23"/>
      <c r="C73" s="70"/>
      <c r="D73" s="71"/>
      <c r="E73" s="90"/>
      <c r="F73" s="72"/>
      <c r="G73" s="72"/>
      <c r="H73" s="72"/>
      <c r="I73" s="72"/>
      <c r="J73" s="72"/>
      <c r="K73" s="71"/>
      <c r="L73" s="90"/>
      <c r="M73" s="90"/>
      <c r="N73" s="72"/>
      <c r="O73" s="72"/>
      <c r="P73" s="72"/>
      <c r="Q73" s="73"/>
      <c r="R73" s="71"/>
      <c r="S73" s="90"/>
      <c r="T73" s="72"/>
      <c r="U73" s="72"/>
      <c r="V73" s="72"/>
      <c r="W73" s="72"/>
      <c r="X73" s="75"/>
      <c r="Y73" s="75"/>
      <c r="AG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  <c r="AY73" s="11"/>
      <c r="AZ73" s="11"/>
      <c r="BA73" s="11"/>
      <c r="BB73" s="11"/>
      <c r="BC73" s="11"/>
      <c r="BD73" s="11"/>
      <c r="BE73" s="11"/>
      <c r="BF73" s="11"/>
      <c r="BG73" s="11"/>
      <c r="BH73" s="11"/>
      <c r="BI73" s="11"/>
      <c r="BJ73" s="11"/>
      <c r="BK73" s="11"/>
      <c r="BL73" s="11"/>
      <c r="BM73" s="11"/>
    </row>
    <row r="74" spans="1:65" s="67" customFormat="1">
      <c r="A74" s="23"/>
      <c r="B74" s="23"/>
      <c r="C74" s="70"/>
      <c r="D74" s="71"/>
      <c r="E74" s="90"/>
      <c r="F74" s="72"/>
      <c r="G74" s="72"/>
      <c r="H74" s="72"/>
      <c r="I74" s="72"/>
      <c r="J74" s="72"/>
      <c r="K74" s="71"/>
      <c r="L74" s="90"/>
      <c r="M74" s="90"/>
      <c r="N74" s="72"/>
      <c r="O74" s="72"/>
      <c r="P74" s="72"/>
      <c r="Q74" s="73"/>
      <c r="R74" s="71"/>
      <c r="S74" s="90"/>
      <c r="T74" s="72"/>
      <c r="U74" s="72"/>
      <c r="V74" s="72"/>
      <c r="W74" s="72"/>
      <c r="X74" s="75"/>
      <c r="Y74" s="75"/>
      <c r="AG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  <c r="AY74" s="11"/>
      <c r="AZ74" s="11"/>
      <c r="BA74" s="11"/>
      <c r="BB74" s="11"/>
      <c r="BC74" s="11"/>
      <c r="BD74" s="11"/>
      <c r="BE74" s="11"/>
      <c r="BF74" s="11"/>
      <c r="BG74" s="11"/>
      <c r="BH74" s="11"/>
      <c r="BI74" s="11"/>
      <c r="BJ74" s="11"/>
      <c r="BK74" s="11"/>
      <c r="BL74" s="11"/>
      <c r="BM74" s="11"/>
    </row>
    <row r="75" spans="1:65" s="67" customFormat="1">
      <c r="A75" s="23"/>
      <c r="B75" s="23"/>
      <c r="C75" s="70"/>
      <c r="D75" s="71"/>
      <c r="E75" s="90"/>
      <c r="F75" s="72"/>
      <c r="G75" s="72"/>
      <c r="H75" s="72"/>
      <c r="I75" s="72"/>
      <c r="J75" s="72"/>
      <c r="K75" s="71"/>
      <c r="L75" s="90"/>
      <c r="M75" s="90"/>
      <c r="N75" s="72"/>
      <c r="O75" s="72"/>
      <c r="P75" s="72"/>
      <c r="Q75" s="73"/>
      <c r="R75" s="71"/>
      <c r="S75" s="90"/>
      <c r="T75" s="72"/>
      <c r="U75" s="72"/>
      <c r="V75" s="72"/>
      <c r="W75" s="72"/>
      <c r="X75" s="75"/>
      <c r="Y75" s="75"/>
      <c r="AG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  <c r="AY75" s="11"/>
      <c r="AZ75" s="11"/>
      <c r="BA75" s="11"/>
      <c r="BB75" s="11"/>
      <c r="BC75" s="11"/>
      <c r="BD75" s="11"/>
      <c r="BE75" s="11"/>
      <c r="BF75" s="11"/>
      <c r="BG75" s="11"/>
      <c r="BH75" s="11"/>
      <c r="BI75" s="11"/>
      <c r="BJ75" s="11"/>
      <c r="BK75" s="11"/>
      <c r="BL75" s="11"/>
      <c r="BM75" s="11"/>
    </row>
    <row r="76" spans="1:65" s="67" customFormat="1">
      <c r="A76" s="23"/>
      <c r="B76" s="23"/>
      <c r="C76" s="70"/>
      <c r="D76" s="71"/>
      <c r="E76" s="90"/>
      <c r="F76" s="72"/>
      <c r="G76" s="72"/>
      <c r="H76" s="72"/>
      <c r="I76" s="72"/>
      <c r="J76" s="72"/>
      <c r="K76" s="71"/>
      <c r="L76" s="90"/>
      <c r="M76" s="90"/>
      <c r="N76" s="72"/>
      <c r="O76" s="72"/>
      <c r="P76" s="72"/>
      <c r="Q76" s="73"/>
      <c r="R76" s="71"/>
      <c r="S76" s="90"/>
      <c r="T76" s="72"/>
      <c r="U76" s="72"/>
      <c r="V76" s="72"/>
      <c r="W76" s="72"/>
      <c r="X76" s="75"/>
      <c r="Y76" s="75"/>
      <c r="AG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1"/>
      <c r="AX76" s="11"/>
      <c r="AY76" s="11"/>
      <c r="AZ76" s="11"/>
      <c r="BA76" s="11"/>
      <c r="BB76" s="11"/>
      <c r="BC76" s="11"/>
      <c r="BD76" s="11"/>
      <c r="BE76" s="11"/>
      <c r="BF76" s="11"/>
      <c r="BG76" s="11"/>
      <c r="BH76" s="11"/>
      <c r="BI76" s="11"/>
      <c r="BJ76" s="11"/>
      <c r="BK76" s="11"/>
      <c r="BL76" s="11"/>
      <c r="BM76" s="11"/>
    </row>
    <row r="77" spans="1:65" s="67" customFormat="1">
      <c r="A77" s="23"/>
      <c r="B77" s="23"/>
      <c r="C77" s="70"/>
      <c r="D77" s="71"/>
      <c r="E77" s="90"/>
      <c r="F77" s="72"/>
      <c r="G77" s="72"/>
      <c r="H77" s="72"/>
      <c r="I77" s="72"/>
      <c r="J77" s="72"/>
      <c r="K77" s="71"/>
      <c r="L77" s="90"/>
      <c r="M77" s="90"/>
      <c r="N77" s="72"/>
      <c r="O77" s="72"/>
      <c r="P77" s="72"/>
      <c r="Q77" s="73"/>
      <c r="R77" s="71"/>
      <c r="S77" s="90"/>
      <c r="T77" s="72"/>
      <c r="U77" s="72"/>
      <c r="V77" s="72"/>
      <c r="W77" s="72"/>
      <c r="X77" s="75"/>
      <c r="Y77" s="75"/>
      <c r="AG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1"/>
      <c r="AX77" s="11"/>
      <c r="AY77" s="11"/>
      <c r="AZ77" s="11"/>
      <c r="BA77" s="11"/>
      <c r="BB77" s="11"/>
      <c r="BC77" s="11"/>
      <c r="BD77" s="11"/>
      <c r="BE77" s="11"/>
      <c r="BF77" s="11"/>
      <c r="BG77" s="11"/>
      <c r="BH77" s="11"/>
      <c r="BI77" s="11"/>
      <c r="BJ77" s="11"/>
      <c r="BK77" s="11"/>
      <c r="BL77" s="11"/>
      <c r="BM77" s="11"/>
    </row>
    <row r="78" spans="1:65" s="67" customFormat="1">
      <c r="A78" s="23"/>
      <c r="B78" s="23"/>
      <c r="C78" s="70"/>
      <c r="D78" s="71"/>
      <c r="E78" s="90"/>
      <c r="F78" s="72"/>
      <c r="G78" s="72"/>
      <c r="H78" s="72"/>
      <c r="I78" s="72"/>
      <c r="J78" s="72"/>
      <c r="K78" s="71"/>
      <c r="L78" s="90"/>
      <c r="M78" s="90"/>
      <c r="N78" s="72"/>
      <c r="O78" s="72"/>
      <c r="P78" s="72"/>
      <c r="Q78" s="73"/>
      <c r="R78" s="71"/>
      <c r="S78" s="90"/>
      <c r="T78" s="72"/>
      <c r="U78" s="72"/>
      <c r="V78" s="72"/>
      <c r="W78" s="72"/>
      <c r="X78" s="75"/>
      <c r="Y78" s="75"/>
      <c r="AG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  <c r="AY78" s="11"/>
      <c r="AZ78" s="11"/>
      <c r="BA78" s="11"/>
      <c r="BB78" s="11"/>
      <c r="BC78" s="11"/>
      <c r="BD78" s="11"/>
      <c r="BE78" s="11"/>
      <c r="BF78" s="11"/>
      <c r="BG78" s="11"/>
      <c r="BH78" s="11"/>
      <c r="BI78" s="11"/>
      <c r="BJ78" s="11"/>
      <c r="BK78" s="11"/>
      <c r="BL78" s="11"/>
      <c r="BM78" s="11"/>
    </row>
    <row r="79" spans="1:65" s="67" customFormat="1">
      <c r="A79" s="23"/>
      <c r="B79" s="23"/>
      <c r="C79" s="70"/>
      <c r="D79" s="71"/>
      <c r="E79" s="90"/>
      <c r="F79" s="72"/>
      <c r="G79" s="72"/>
      <c r="H79" s="72"/>
      <c r="I79" s="72"/>
      <c r="J79" s="72"/>
      <c r="K79" s="71"/>
      <c r="L79" s="90"/>
      <c r="M79" s="90"/>
      <c r="N79" s="72"/>
      <c r="O79" s="72"/>
      <c r="P79" s="72"/>
      <c r="Q79" s="73"/>
      <c r="R79" s="71"/>
      <c r="S79" s="90"/>
      <c r="T79" s="72"/>
      <c r="U79" s="72"/>
      <c r="V79" s="72"/>
      <c r="W79" s="72"/>
      <c r="X79" s="75"/>
      <c r="Y79" s="75"/>
      <c r="AG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1"/>
      <c r="AY79" s="11"/>
      <c r="AZ79" s="11"/>
      <c r="BA79" s="11"/>
      <c r="BB79" s="11"/>
      <c r="BC79" s="11"/>
      <c r="BD79" s="11"/>
      <c r="BE79" s="11"/>
      <c r="BF79" s="11"/>
      <c r="BG79" s="11"/>
      <c r="BH79" s="11"/>
      <c r="BI79" s="11"/>
      <c r="BJ79" s="11"/>
      <c r="BK79" s="11"/>
      <c r="BL79" s="11"/>
      <c r="BM79" s="11"/>
    </row>
    <row r="80" spans="1:65" s="67" customFormat="1">
      <c r="A80" s="23"/>
      <c r="B80" s="23"/>
      <c r="C80" s="70"/>
      <c r="D80" s="71"/>
      <c r="E80" s="90"/>
      <c r="F80" s="72"/>
      <c r="G80" s="72"/>
      <c r="H80" s="72"/>
      <c r="I80" s="72"/>
      <c r="J80" s="72"/>
      <c r="K80" s="71"/>
      <c r="L80" s="90"/>
      <c r="M80" s="90"/>
      <c r="N80" s="72"/>
      <c r="O80" s="72"/>
      <c r="P80" s="72"/>
      <c r="Q80" s="73"/>
      <c r="R80" s="71"/>
      <c r="S80" s="90"/>
      <c r="T80" s="72"/>
      <c r="U80" s="72"/>
      <c r="V80" s="72"/>
      <c r="W80" s="72"/>
      <c r="X80" s="75"/>
      <c r="Y80" s="75"/>
      <c r="AG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1"/>
      <c r="AY80" s="11"/>
      <c r="AZ80" s="11"/>
      <c r="BA80" s="11"/>
      <c r="BB80" s="11"/>
      <c r="BC80" s="11"/>
      <c r="BD80" s="11"/>
      <c r="BE80" s="11"/>
      <c r="BF80" s="11"/>
      <c r="BG80" s="11"/>
      <c r="BH80" s="11"/>
      <c r="BI80" s="11"/>
      <c r="BJ80" s="11"/>
      <c r="BK80" s="11"/>
      <c r="BL80" s="11"/>
      <c r="BM80" s="11"/>
    </row>
    <row r="81" spans="1:65" s="67" customFormat="1">
      <c r="A81" s="23"/>
      <c r="B81" s="23"/>
      <c r="C81" s="70"/>
      <c r="D81" s="71"/>
      <c r="E81" s="90"/>
      <c r="F81" s="72"/>
      <c r="G81" s="72"/>
      <c r="H81" s="72"/>
      <c r="I81" s="72"/>
      <c r="J81" s="72"/>
      <c r="K81" s="71"/>
      <c r="L81" s="90"/>
      <c r="M81" s="90"/>
      <c r="N81" s="72"/>
      <c r="O81" s="72"/>
      <c r="P81" s="72"/>
      <c r="Q81" s="73"/>
      <c r="R81" s="71"/>
      <c r="S81" s="90"/>
      <c r="T81" s="72"/>
      <c r="U81" s="72"/>
      <c r="V81" s="72"/>
      <c r="W81" s="72"/>
      <c r="X81" s="75"/>
      <c r="Y81" s="75"/>
      <c r="AG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11"/>
      <c r="BJ81" s="11"/>
      <c r="BK81" s="11"/>
      <c r="BL81" s="11"/>
      <c r="BM81" s="11"/>
    </row>
    <row r="82" spans="1:65" s="67" customFormat="1">
      <c r="A82" s="23"/>
      <c r="B82" s="23"/>
      <c r="C82" s="70"/>
      <c r="D82" s="71"/>
      <c r="E82" s="90"/>
      <c r="F82" s="72"/>
      <c r="G82" s="72"/>
      <c r="H82" s="72"/>
      <c r="I82" s="72"/>
      <c r="J82" s="72"/>
      <c r="K82" s="71"/>
      <c r="L82" s="90"/>
      <c r="M82" s="90"/>
      <c r="N82" s="72"/>
      <c r="O82" s="72"/>
      <c r="P82" s="72"/>
      <c r="Q82" s="73"/>
      <c r="R82" s="71"/>
      <c r="S82" s="90"/>
      <c r="T82" s="72"/>
      <c r="U82" s="72"/>
      <c r="V82" s="72"/>
      <c r="W82" s="72"/>
      <c r="X82" s="75"/>
      <c r="Y82" s="75"/>
      <c r="AG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1"/>
      <c r="AY82" s="11"/>
      <c r="AZ82" s="11"/>
      <c r="BA82" s="11"/>
      <c r="BB82" s="11"/>
      <c r="BC82" s="11"/>
      <c r="BD82" s="11"/>
      <c r="BE82" s="11"/>
      <c r="BF82" s="11"/>
      <c r="BG82" s="11"/>
      <c r="BH82" s="11"/>
      <c r="BI82" s="11"/>
      <c r="BJ82" s="11"/>
      <c r="BK82" s="11"/>
      <c r="BL82" s="11"/>
      <c r="BM82" s="11"/>
    </row>
    <row r="83" spans="1:65" s="67" customFormat="1">
      <c r="A83" s="23"/>
      <c r="B83" s="23"/>
      <c r="C83" s="70"/>
      <c r="D83" s="71"/>
      <c r="E83" s="90"/>
      <c r="F83" s="72"/>
      <c r="G83" s="72"/>
      <c r="H83" s="72"/>
      <c r="I83" s="72"/>
      <c r="J83" s="72"/>
      <c r="K83" s="71"/>
      <c r="L83" s="90"/>
      <c r="M83" s="90"/>
      <c r="N83" s="72"/>
      <c r="O83" s="72"/>
      <c r="P83" s="72"/>
      <c r="Q83" s="73"/>
      <c r="R83" s="71"/>
      <c r="S83" s="90"/>
      <c r="T83" s="72"/>
      <c r="U83" s="72"/>
      <c r="V83" s="72"/>
      <c r="W83" s="72"/>
      <c r="X83" s="75"/>
      <c r="Y83" s="75"/>
      <c r="AG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  <c r="AY83" s="11"/>
      <c r="AZ83" s="11"/>
      <c r="BA83" s="11"/>
      <c r="BB83" s="11"/>
      <c r="BC83" s="11"/>
      <c r="BD83" s="11"/>
      <c r="BE83" s="11"/>
      <c r="BF83" s="11"/>
      <c r="BG83" s="11"/>
      <c r="BH83" s="11"/>
      <c r="BI83" s="11"/>
      <c r="BJ83" s="11"/>
      <c r="BK83" s="11"/>
      <c r="BL83" s="11"/>
      <c r="BM83" s="11"/>
    </row>
    <row r="84" spans="1:65" s="67" customFormat="1">
      <c r="A84" s="23"/>
      <c r="B84" s="23"/>
      <c r="C84" s="70"/>
      <c r="D84" s="71"/>
      <c r="E84" s="90"/>
      <c r="F84" s="72"/>
      <c r="G84" s="72"/>
      <c r="H84" s="72"/>
      <c r="I84" s="72"/>
      <c r="J84" s="72"/>
      <c r="K84" s="71"/>
      <c r="L84" s="90"/>
      <c r="M84" s="90"/>
      <c r="N84" s="72"/>
      <c r="O84" s="72"/>
      <c r="P84" s="72"/>
      <c r="Q84" s="73"/>
      <c r="R84" s="71"/>
      <c r="S84" s="90"/>
      <c r="T84" s="72"/>
      <c r="U84" s="72"/>
      <c r="V84" s="72"/>
      <c r="W84" s="72"/>
      <c r="X84" s="75"/>
      <c r="Y84" s="75"/>
      <c r="AG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11"/>
      <c r="AX84" s="11"/>
      <c r="AY84" s="11"/>
      <c r="AZ84" s="11"/>
      <c r="BA84" s="11"/>
      <c r="BB84" s="11"/>
      <c r="BC84" s="11"/>
      <c r="BD84" s="11"/>
      <c r="BE84" s="11"/>
      <c r="BF84" s="11"/>
      <c r="BG84" s="11"/>
      <c r="BH84" s="11"/>
      <c r="BI84" s="11"/>
      <c r="BJ84" s="11"/>
      <c r="BK84" s="11"/>
      <c r="BL84" s="11"/>
      <c r="BM84" s="11"/>
    </row>
    <row r="85" spans="1:65" s="67" customFormat="1">
      <c r="A85" s="23"/>
      <c r="B85" s="23"/>
      <c r="C85" s="70"/>
      <c r="D85" s="71"/>
      <c r="E85" s="90"/>
      <c r="F85" s="72"/>
      <c r="G85" s="72"/>
      <c r="H85" s="72"/>
      <c r="I85" s="72"/>
      <c r="J85" s="72"/>
      <c r="K85" s="71"/>
      <c r="L85" s="90"/>
      <c r="M85" s="90"/>
      <c r="N85" s="72"/>
      <c r="O85" s="72"/>
      <c r="P85" s="72"/>
      <c r="Q85" s="73"/>
      <c r="R85" s="71"/>
      <c r="S85" s="90"/>
      <c r="T85" s="72"/>
      <c r="U85" s="72"/>
      <c r="V85" s="72"/>
      <c r="W85" s="72"/>
      <c r="X85" s="75"/>
      <c r="Y85" s="75"/>
      <c r="AG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  <c r="AV85" s="11"/>
      <c r="AW85" s="11"/>
      <c r="AX85" s="11"/>
      <c r="AY85" s="11"/>
      <c r="AZ85" s="11"/>
      <c r="BA85" s="11"/>
      <c r="BB85" s="11"/>
      <c r="BC85" s="11"/>
      <c r="BD85" s="11"/>
      <c r="BE85" s="11"/>
      <c r="BF85" s="11"/>
      <c r="BG85" s="11"/>
      <c r="BH85" s="11"/>
      <c r="BI85" s="11"/>
      <c r="BJ85" s="11"/>
      <c r="BK85" s="11"/>
      <c r="BL85" s="11"/>
      <c r="BM85" s="11"/>
    </row>
    <row r="86" spans="1:65" s="67" customFormat="1">
      <c r="A86" s="23"/>
      <c r="B86" s="23"/>
      <c r="C86" s="70"/>
      <c r="D86" s="71"/>
      <c r="E86" s="90"/>
      <c r="F86" s="72"/>
      <c r="G86" s="72"/>
      <c r="H86" s="72"/>
      <c r="I86" s="72"/>
      <c r="J86" s="72"/>
      <c r="K86" s="71"/>
      <c r="L86" s="90"/>
      <c r="M86" s="90"/>
      <c r="N86" s="72"/>
      <c r="O86" s="72"/>
      <c r="P86" s="72"/>
      <c r="Q86" s="73"/>
      <c r="R86" s="71"/>
      <c r="S86" s="90"/>
      <c r="T86" s="72"/>
      <c r="U86" s="72"/>
      <c r="V86" s="72"/>
      <c r="W86" s="72"/>
      <c r="X86" s="75"/>
      <c r="Y86" s="75"/>
      <c r="AG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  <c r="AV86" s="11"/>
      <c r="AW86" s="11"/>
      <c r="AX86" s="11"/>
      <c r="AY86" s="11"/>
      <c r="AZ86" s="11"/>
      <c r="BA86" s="11"/>
      <c r="BB86" s="11"/>
      <c r="BC86" s="11"/>
      <c r="BD86" s="11"/>
      <c r="BE86" s="11"/>
      <c r="BF86" s="11"/>
      <c r="BG86" s="11"/>
      <c r="BH86" s="11"/>
      <c r="BI86" s="11"/>
      <c r="BJ86" s="11"/>
      <c r="BK86" s="11"/>
      <c r="BL86" s="11"/>
      <c r="BM86" s="11"/>
    </row>
    <row r="87" spans="1:65" s="67" customFormat="1">
      <c r="A87" s="23"/>
      <c r="B87" s="23"/>
      <c r="C87" s="70"/>
      <c r="D87" s="71"/>
      <c r="E87" s="90"/>
      <c r="F87" s="72"/>
      <c r="G87" s="72"/>
      <c r="H87" s="72"/>
      <c r="I87" s="72"/>
      <c r="J87" s="72"/>
      <c r="K87" s="71"/>
      <c r="L87" s="90"/>
      <c r="M87" s="90"/>
      <c r="N87" s="72"/>
      <c r="O87" s="72"/>
      <c r="P87" s="72"/>
      <c r="Q87" s="73"/>
      <c r="R87" s="71"/>
      <c r="S87" s="90"/>
      <c r="T87" s="72"/>
      <c r="U87" s="72"/>
      <c r="V87" s="72"/>
      <c r="W87" s="72"/>
      <c r="X87" s="75"/>
      <c r="Y87" s="75"/>
      <c r="AG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1"/>
      <c r="AY87" s="11"/>
      <c r="AZ87" s="11"/>
      <c r="BA87" s="11"/>
      <c r="BB87" s="11"/>
      <c r="BC87" s="11"/>
      <c r="BD87" s="11"/>
      <c r="BE87" s="11"/>
      <c r="BF87" s="11"/>
      <c r="BG87" s="11"/>
      <c r="BH87" s="11"/>
      <c r="BI87" s="11"/>
      <c r="BJ87" s="11"/>
      <c r="BK87" s="11"/>
      <c r="BL87" s="11"/>
      <c r="BM87" s="11"/>
    </row>
    <row r="88" spans="1:65" s="67" customFormat="1">
      <c r="A88" s="23"/>
      <c r="B88" s="23"/>
      <c r="C88" s="70"/>
      <c r="D88" s="71"/>
      <c r="E88" s="90"/>
      <c r="F88" s="72"/>
      <c r="G88" s="72"/>
      <c r="H88" s="72"/>
      <c r="I88" s="72"/>
      <c r="J88" s="72"/>
      <c r="K88" s="71"/>
      <c r="L88" s="90"/>
      <c r="M88" s="90"/>
      <c r="N88" s="72"/>
      <c r="O88" s="72"/>
      <c r="P88" s="72"/>
      <c r="Q88" s="73"/>
      <c r="R88" s="71"/>
      <c r="S88" s="90"/>
      <c r="T88" s="72"/>
      <c r="U88" s="72"/>
      <c r="V88" s="72"/>
      <c r="W88" s="72"/>
      <c r="X88" s="75"/>
      <c r="Y88" s="75"/>
      <c r="AG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1"/>
      <c r="AY88" s="11"/>
      <c r="AZ88" s="11"/>
      <c r="BA88" s="11"/>
      <c r="BB88" s="11"/>
      <c r="BC88" s="11"/>
      <c r="BD88" s="11"/>
      <c r="BE88" s="11"/>
      <c r="BF88" s="11"/>
      <c r="BG88" s="11"/>
      <c r="BH88" s="11"/>
      <c r="BI88" s="11"/>
      <c r="BJ88" s="11"/>
      <c r="BK88" s="11"/>
      <c r="BL88" s="11"/>
      <c r="BM88" s="11"/>
    </row>
    <row r="89" spans="1:65" s="67" customFormat="1">
      <c r="A89" s="23"/>
      <c r="B89" s="23"/>
      <c r="C89" s="70"/>
      <c r="D89" s="71"/>
      <c r="E89" s="90"/>
      <c r="F89" s="72"/>
      <c r="G89" s="72"/>
      <c r="H89" s="72"/>
      <c r="I89" s="72"/>
      <c r="J89" s="72"/>
      <c r="K89" s="71"/>
      <c r="L89" s="90"/>
      <c r="M89" s="90"/>
      <c r="N89" s="72"/>
      <c r="O89" s="72"/>
      <c r="P89" s="72"/>
      <c r="Q89" s="73"/>
      <c r="R89" s="71"/>
      <c r="S89" s="90"/>
      <c r="T89" s="72"/>
      <c r="U89" s="72"/>
      <c r="V89" s="72"/>
      <c r="W89" s="72"/>
      <c r="X89" s="75"/>
      <c r="Y89" s="75"/>
      <c r="AG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1"/>
      <c r="AY89" s="11"/>
      <c r="AZ89" s="11"/>
      <c r="BA89" s="11"/>
      <c r="BB89" s="11"/>
      <c r="BC89" s="11"/>
      <c r="BD89" s="11"/>
      <c r="BE89" s="11"/>
      <c r="BF89" s="11"/>
      <c r="BG89" s="11"/>
      <c r="BH89" s="11"/>
      <c r="BI89" s="11"/>
      <c r="BJ89" s="11"/>
      <c r="BK89" s="11"/>
      <c r="BL89" s="11"/>
      <c r="BM89" s="11"/>
    </row>
    <row r="90" spans="1:65" s="67" customFormat="1">
      <c r="A90" s="23"/>
      <c r="B90" s="23"/>
      <c r="C90" s="70"/>
      <c r="D90" s="71"/>
      <c r="E90" s="90"/>
      <c r="F90" s="72"/>
      <c r="G90" s="72"/>
      <c r="H90" s="72"/>
      <c r="I90" s="72"/>
      <c r="J90" s="72"/>
      <c r="K90" s="71"/>
      <c r="L90" s="90"/>
      <c r="M90" s="90"/>
      <c r="N90" s="72"/>
      <c r="O90" s="72"/>
      <c r="P90" s="72"/>
      <c r="Q90" s="73"/>
      <c r="R90" s="71"/>
      <c r="S90" s="90"/>
      <c r="T90" s="72"/>
      <c r="U90" s="72"/>
      <c r="V90" s="72"/>
      <c r="W90" s="72"/>
      <c r="X90" s="75"/>
      <c r="Y90" s="75"/>
      <c r="AG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/>
      <c r="AX90" s="11"/>
      <c r="AY90" s="11"/>
      <c r="AZ90" s="11"/>
      <c r="BA90" s="11"/>
      <c r="BB90" s="11"/>
      <c r="BC90" s="11"/>
      <c r="BD90" s="11"/>
      <c r="BE90" s="11"/>
      <c r="BF90" s="11"/>
      <c r="BG90" s="11"/>
      <c r="BH90" s="11"/>
      <c r="BI90" s="11"/>
      <c r="BJ90" s="11"/>
      <c r="BK90" s="11"/>
      <c r="BL90" s="11"/>
      <c r="BM90" s="11"/>
    </row>
    <row r="91" spans="1:65" s="67" customFormat="1">
      <c r="A91" s="23"/>
      <c r="B91" s="23"/>
      <c r="C91" s="70"/>
      <c r="D91" s="71"/>
      <c r="E91" s="90"/>
      <c r="F91" s="72"/>
      <c r="G91" s="72"/>
      <c r="H91" s="72"/>
      <c r="I91" s="72"/>
      <c r="J91" s="72"/>
      <c r="K91" s="71"/>
      <c r="L91" s="90"/>
      <c r="M91" s="90"/>
      <c r="N91" s="72"/>
      <c r="O91" s="72"/>
      <c r="P91" s="72"/>
      <c r="Q91" s="73"/>
      <c r="R91" s="71"/>
      <c r="S91" s="90"/>
      <c r="T91" s="72"/>
      <c r="U91" s="72"/>
      <c r="V91" s="72"/>
      <c r="W91" s="72"/>
      <c r="X91" s="75"/>
      <c r="Y91" s="75"/>
      <c r="AG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1"/>
      <c r="AY91" s="11"/>
      <c r="AZ91" s="11"/>
      <c r="BA91" s="11"/>
      <c r="BB91" s="11"/>
      <c r="BC91" s="11"/>
      <c r="BD91" s="11"/>
      <c r="BE91" s="11"/>
      <c r="BF91" s="11"/>
      <c r="BG91" s="11"/>
      <c r="BH91" s="11"/>
      <c r="BI91" s="11"/>
      <c r="BJ91" s="11"/>
      <c r="BK91" s="11"/>
      <c r="BL91" s="11"/>
      <c r="BM91" s="11"/>
    </row>
    <row r="92" spans="1:65" s="67" customFormat="1">
      <c r="A92" s="23"/>
      <c r="B92" s="23"/>
      <c r="C92" s="70"/>
      <c r="D92" s="71"/>
      <c r="E92" s="90"/>
      <c r="F92" s="72"/>
      <c r="G92" s="72"/>
      <c r="H92" s="72"/>
      <c r="I92" s="72"/>
      <c r="J92" s="72"/>
      <c r="K92" s="71"/>
      <c r="L92" s="90"/>
      <c r="M92" s="90"/>
      <c r="N92" s="72"/>
      <c r="O92" s="72"/>
      <c r="P92" s="72"/>
      <c r="Q92" s="73"/>
      <c r="R92" s="71"/>
      <c r="S92" s="90"/>
      <c r="T92" s="72"/>
      <c r="U92" s="72"/>
      <c r="V92" s="72"/>
      <c r="W92" s="72"/>
      <c r="X92" s="75"/>
      <c r="Y92" s="75"/>
      <c r="AG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1"/>
      <c r="AY92" s="11"/>
      <c r="AZ92" s="11"/>
      <c r="BA92" s="11"/>
      <c r="BB92" s="11"/>
      <c r="BC92" s="11"/>
      <c r="BD92" s="11"/>
      <c r="BE92" s="11"/>
      <c r="BF92" s="11"/>
      <c r="BG92" s="11"/>
      <c r="BH92" s="11"/>
      <c r="BI92" s="11"/>
      <c r="BJ92" s="11"/>
      <c r="BK92" s="11"/>
      <c r="BL92" s="11"/>
      <c r="BM92" s="11"/>
    </row>
    <row r="93" spans="1:65" s="67" customFormat="1">
      <c r="A93" s="23"/>
      <c r="B93" s="23"/>
      <c r="C93" s="70"/>
      <c r="D93" s="71"/>
      <c r="E93" s="90"/>
      <c r="F93" s="72"/>
      <c r="G93" s="72"/>
      <c r="H93" s="72"/>
      <c r="I93" s="72"/>
      <c r="J93" s="72"/>
      <c r="K93" s="71"/>
      <c r="L93" s="90"/>
      <c r="M93" s="90"/>
      <c r="N93" s="72"/>
      <c r="O93" s="72"/>
      <c r="P93" s="72"/>
      <c r="Q93" s="73"/>
      <c r="R93" s="71"/>
      <c r="S93" s="90"/>
      <c r="T93" s="72"/>
      <c r="U93" s="72"/>
      <c r="V93" s="72"/>
      <c r="W93" s="72"/>
      <c r="X93" s="75"/>
      <c r="Y93" s="75"/>
      <c r="AG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11"/>
      <c r="AY93" s="11"/>
      <c r="AZ93" s="11"/>
      <c r="BA93" s="11"/>
      <c r="BB93" s="11"/>
      <c r="BC93" s="11"/>
      <c r="BD93" s="11"/>
      <c r="BE93" s="11"/>
      <c r="BF93" s="11"/>
      <c r="BG93" s="11"/>
      <c r="BH93" s="11"/>
      <c r="BI93" s="11"/>
      <c r="BJ93" s="11"/>
      <c r="BK93" s="11"/>
      <c r="BL93" s="11"/>
      <c r="BM93" s="11"/>
    </row>
    <row r="94" spans="1:65" s="67" customFormat="1">
      <c r="A94" s="23"/>
      <c r="B94" s="23"/>
      <c r="C94" s="70"/>
      <c r="D94" s="71"/>
      <c r="E94" s="90"/>
      <c r="F94" s="72"/>
      <c r="G94" s="72"/>
      <c r="H94" s="72"/>
      <c r="I94" s="72"/>
      <c r="J94" s="72"/>
      <c r="K94" s="71"/>
      <c r="L94" s="90"/>
      <c r="M94" s="90"/>
      <c r="N94" s="72"/>
      <c r="O94" s="72"/>
      <c r="P94" s="72"/>
      <c r="Q94" s="73"/>
      <c r="R94" s="71"/>
      <c r="S94" s="90"/>
      <c r="T94" s="72"/>
      <c r="U94" s="72"/>
      <c r="V94" s="72"/>
      <c r="W94" s="72"/>
      <c r="X94" s="75"/>
      <c r="Y94" s="75"/>
      <c r="AG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  <c r="AV94" s="11"/>
      <c r="AW94" s="11"/>
      <c r="AX94" s="11"/>
      <c r="AY94" s="11"/>
      <c r="AZ94" s="11"/>
      <c r="BA94" s="11"/>
      <c r="BB94" s="11"/>
      <c r="BC94" s="11"/>
      <c r="BD94" s="11"/>
      <c r="BE94" s="11"/>
      <c r="BF94" s="11"/>
      <c r="BG94" s="11"/>
      <c r="BH94" s="11"/>
      <c r="BI94" s="11"/>
      <c r="BJ94" s="11"/>
      <c r="BK94" s="11"/>
      <c r="BL94" s="11"/>
      <c r="BM94" s="11"/>
    </row>
    <row r="95" spans="1:65" s="67" customFormat="1">
      <c r="A95" s="23"/>
      <c r="B95" s="23"/>
      <c r="C95" s="70"/>
      <c r="D95" s="71"/>
      <c r="E95" s="90"/>
      <c r="F95" s="72"/>
      <c r="G95" s="72"/>
      <c r="H95" s="72"/>
      <c r="I95" s="72"/>
      <c r="J95" s="72"/>
      <c r="K95" s="71"/>
      <c r="L95" s="90"/>
      <c r="M95" s="90"/>
      <c r="N95" s="72"/>
      <c r="O95" s="72"/>
      <c r="P95" s="72"/>
      <c r="Q95" s="73"/>
      <c r="R95" s="71"/>
      <c r="S95" s="90"/>
      <c r="T95" s="72"/>
      <c r="U95" s="72"/>
      <c r="V95" s="72"/>
      <c r="W95" s="72"/>
      <c r="X95" s="75"/>
      <c r="Y95" s="75"/>
      <c r="AG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  <c r="AV95" s="11"/>
      <c r="AW95" s="11"/>
      <c r="AX95" s="11"/>
      <c r="AY95" s="11"/>
      <c r="AZ95" s="11"/>
      <c r="BA95" s="11"/>
      <c r="BB95" s="11"/>
      <c r="BC95" s="11"/>
      <c r="BD95" s="11"/>
      <c r="BE95" s="11"/>
      <c r="BF95" s="11"/>
      <c r="BG95" s="11"/>
      <c r="BH95" s="11"/>
      <c r="BI95" s="11"/>
      <c r="BJ95" s="11"/>
      <c r="BK95" s="11"/>
      <c r="BL95" s="11"/>
      <c r="BM95" s="11"/>
    </row>
    <row r="96" spans="1:65" s="67" customFormat="1">
      <c r="A96" s="23"/>
      <c r="B96" s="23"/>
      <c r="C96" s="70"/>
      <c r="D96" s="71"/>
      <c r="E96" s="90"/>
      <c r="F96" s="72"/>
      <c r="G96" s="72"/>
      <c r="H96" s="72"/>
      <c r="I96" s="72"/>
      <c r="J96" s="72"/>
      <c r="K96" s="71"/>
      <c r="L96" s="90"/>
      <c r="M96" s="90"/>
      <c r="N96" s="72"/>
      <c r="O96" s="72"/>
      <c r="P96" s="72"/>
      <c r="Q96" s="73"/>
      <c r="R96" s="71"/>
      <c r="S96" s="90"/>
      <c r="T96" s="72"/>
      <c r="U96" s="72"/>
      <c r="V96" s="72"/>
      <c r="W96" s="72"/>
      <c r="X96" s="75"/>
      <c r="Y96" s="75"/>
      <c r="AG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1"/>
      <c r="AY96" s="11"/>
      <c r="AZ96" s="11"/>
      <c r="BA96" s="11"/>
      <c r="BB96" s="11"/>
      <c r="BC96" s="11"/>
      <c r="BD96" s="11"/>
      <c r="BE96" s="11"/>
      <c r="BF96" s="11"/>
      <c r="BG96" s="11"/>
      <c r="BH96" s="11"/>
      <c r="BI96" s="11"/>
      <c r="BJ96" s="11"/>
      <c r="BK96" s="11"/>
      <c r="BL96" s="11"/>
      <c r="BM96" s="11"/>
    </row>
    <row r="97" spans="1:65" s="67" customFormat="1">
      <c r="A97" s="23"/>
      <c r="B97" s="23"/>
      <c r="C97" s="70"/>
      <c r="D97" s="71"/>
      <c r="E97" s="90"/>
      <c r="F97" s="72"/>
      <c r="G97" s="72"/>
      <c r="H97" s="72"/>
      <c r="I97" s="72"/>
      <c r="J97" s="72"/>
      <c r="K97" s="71"/>
      <c r="L97" s="90"/>
      <c r="M97" s="90"/>
      <c r="N97" s="72"/>
      <c r="O97" s="72"/>
      <c r="P97" s="72"/>
      <c r="Q97" s="73"/>
      <c r="R97" s="71"/>
      <c r="S97" s="90"/>
      <c r="T97" s="72"/>
      <c r="U97" s="72"/>
      <c r="V97" s="72"/>
      <c r="W97" s="72"/>
      <c r="X97" s="75"/>
      <c r="Y97" s="75"/>
      <c r="AG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11"/>
      <c r="BI97" s="11"/>
      <c r="BJ97" s="11"/>
      <c r="BK97" s="11"/>
      <c r="BL97" s="11"/>
      <c r="BM97" s="11"/>
    </row>
    <row r="98" spans="1:65" s="67" customFormat="1">
      <c r="A98" s="23"/>
      <c r="B98" s="23"/>
      <c r="C98" s="70"/>
      <c r="D98" s="71"/>
      <c r="E98" s="90"/>
      <c r="F98" s="72"/>
      <c r="G98" s="72"/>
      <c r="H98" s="72"/>
      <c r="I98" s="72"/>
      <c r="J98" s="72"/>
      <c r="K98" s="71"/>
      <c r="L98" s="90"/>
      <c r="M98" s="90"/>
      <c r="N98" s="72"/>
      <c r="O98" s="72"/>
      <c r="P98" s="72"/>
      <c r="Q98" s="73"/>
      <c r="R98" s="71"/>
      <c r="S98" s="90"/>
      <c r="T98" s="72"/>
      <c r="U98" s="72"/>
      <c r="V98" s="72"/>
      <c r="W98" s="72"/>
      <c r="X98" s="75"/>
      <c r="Y98" s="75"/>
      <c r="AG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  <c r="BK98" s="11"/>
      <c r="BL98" s="11"/>
      <c r="BM98" s="11"/>
    </row>
    <row r="99" spans="1:65" s="67" customFormat="1">
      <c r="A99" s="23"/>
      <c r="B99" s="23"/>
      <c r="C99" s="70"/>
      <c r="D99" s="71"/>
      <c r="E99" s="90"/>
      <c r="F99" s="72"/>
      <c r="G99" s="72"/>
      <c r="H99" s="72"/>
      <c r="I99" s="72"/>
      <c r="J99" s="72"/>
      <c r="K99" s="71"/>
      <c r="L99" s="90"/>
      <c r="M99" s="90"/>
      <c r="N99" s="72"/>
      <c r="O99" s="72"/>
      <c r="P99" s="72"/>
      <c r="Q99" s="73"/>
      <c r="R99" s="71"/>
      <c r="S99" s="90"/>
      <c r="T99" s="72"/>
      <c r="U99" s="72"/>
      <c r="V99" s="72"/>
      <c r="W99" s="72"/>
      <c r="X99" s="75"/>
      <c r="Y99" s="75"/>
      <c r="AG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  <c r="BJ99" s="11"/>
      <c r="BK99" s="11"/>
      <c r="BL99" s="11"/>
      <c r="BM99" s="11"/>
    </row>
    <row r="100" spans="1:65" s="67" customFormat="1">
      <c r="A100" s="23"/>
      <c r="B100" s="23"/>
      <c r="C100" s="70"/>
      <c r="D100" s="71"/>
      <c r="E100" s="90"/>
      <c r="F100" s="72"/>
      <c r="G100" s="72"/>
      <c r="H100" s="72"/>
      <c r="I100" s="72"/>
      <c r="J100" s="72"/>
      <c r="K100" s="71"/>
      <c r="L100" s="90"/>
      <c r="M100" s="90"/>
      <c r="N100" s="72"/>
      <c r="O100" s="72"/>
      <c r="P100" s="72"/>
      <c r="Q100" s="73"/>
      <c r="R100" s="71"/>
      <c r="S100" s="90"/>
      <c r="T100" s="72"/>
      <c r="U100" s="72"/>
      <c r="V100" s="72"/>
      <c r="W100" s="72"/>
      <c r="X100" s="75"/>
      <c r="Y100" s="75"/>
      <c r="AG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11"/>
      <c r="BJ100" s="11"/>
      <c r="BK100" s="11"/>
      <c r="BL100" s="11"/>
      <c r="BM100" s="11"/>
    </row>
    <row r="101" spans="1:65" s="67" customFormat="1">
      <c r="A101" s="23"/>
      <c r="B101" s="23"/>
      <c r="C101" s="70"/>
      <c r="D101" s="71"/>
      <c r="E101" s="90"/>
      <c r="F101" s="72"/>
      <c r="G101" s="72"/>
      <c r="H101" s="72"/>
      <c r="I101" s="72"/>
      <c r="J101" s="72"/>
      <c r="K101" s="71"/>
      <c r="L101" s="90"/>
      <c r="M101" s="90"/>
      <c r="N101" s="72"/>
      <c r="O101" s="72"/>
      <c r="P101" s="72"/>
      <c r="Q101" s="73"/>
      <c r="R101" s="71"/>
      <c r="S101" s="90"/>
      <c r="T101" s="72"/>
      <c r="U101" s="72"/>
      <c r="V101" s="72"/>
      <c r="W101" s="72"/>
      <c r="X101" s="75"/>
      <c r="Y101" s="75"/>
      <c r="AG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  <c r="BI101" s="11"/>
      <c r="BJ101" s="11"/>
      <c r="BK101" s="11"/>
      <c r="BL101" s="11"/>
      <c r="BM101" s="11"/>
    </row>
    <row r="102" spans="1:65" s="67" customFormat="1">
      <c r="A102" s="23"/>
      <c r="B102" s="23"/>
      <c r="C102" s="70"/>
      <c r="D102" s="71"/>
      <c r="E102" s="90"/>
      <c r="F102" s="72"/>
      <c r="G102" s="72"/>
      <c r="H102" s="72"/>
      <c r="I102" s="72"/>
      <c r="J102" s="72"/>
      <c r="K102" s="71"/>
      <c r="L102" s="90"/>
      <c r="M102" s="90"/>
      <c r="N102" s="72"/>
      <c r="O102" s="72"/>
      <c r="P102" s="72"/>
      <c r="Q102" s="73"/>
      <c r="R102" s="71"/>
      <c r="S102" s="90"/>
      <c r="T102" s="72"/>
      <c r="U102" s="72"/>
      <c r="V102" s="72"/>
      <c r="W102" s="72"/>
      <c r="X102" s="75"/>
      <c r="Y102" s="75"/>
      <c r="AG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  <c r="BE102" s="11"/>
      <c r="BF102" s="11"/>
      <c r="BG102" s="11"/>
      <c r="BH102" s="11"/>
      <c r="BI102" s="11"/>
      <c r="BJ102" s="11"/>
      <c r="BK102" s="11"/>
      <c r="BL102" s="11"/>
      <c r="BM102" s="11"/>
    </row>
    <row r="103" spans="1:65" s="67" customFormat="1">
      <c r="A103" s="23"/>
      <c r="B103" s="23"/>
      <c r="C103" s="70"/>
      <c r="D103" s="71"/>
      <c r="E103" s="90"/>
      <c r="F103" s="72"/>
      <c r="G103" s="72"/>
      <c r="H103" s="72"/>
      <c r="I103" s="72"/>
      <c r="J103" s="72"/>
      <c r="K103" s="71"/>
      <c r="L103" s="90"/>
      <c r="M103" s="90"/>
      <c r="N103" s="72"/>
      <c r="O103" s="72"/>
      <c r="P103" s="72"/>
      <c r="Q103" s="73"/>
      <c r="R103" s="71"/>
      <c r="S103" s="90"/>
      <c r="T103" s="72"/>
      <c r="U103" s="72"/>
      <c r="V103" s="72"/>
      <c r="W103" s="72"/>
      <c r="X103" s="75"/>
      <c r="Y103" s="75"/>
      <c r="AG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  <c r="AV103" s="11"/>
      <c r="AW103" s="11"/>
      <c r="AX103" s="11"/>
      <c r="AY103" s="11"/>
      <c r="AZ103" s="11"/>
      <c r="BA103" s="11"/>
      <c r="BB103" s="11"/>
      <c r="BC103" s="11"/>
      <c r="BD103" s="11"/>
      <c r="BE103" s="11"/>
      <c r="BF103" s="11"/>
      <c r="BG103" s="11"/>
      <c r="BH103" s="11"/>
      <c r="BI103" s="11"/>
      <c r="BJ103" s="11"/>
      <c r="BK103" s="11"/>
      <c r="BL103" s="11"/>
      <c r="BM103" s="11"/>
    </row>
    <row r="104" spans="1:65" s="67" customFormat="1">
      <c r="A104" s="23"/>
      <c r="B104" s="23"/>
      <c r="C104" s="70"/>
      <c r="D104" s="71"/>
      <c r="E104" s="90"/>
      <c r="F104" s="72"/>
      <c r="G104" s="72"/>
      <c r="H104" s="72"/>
      <c r="I104" s="72"/>
      <c r="J104" s="72"/>
      <c r="K104" s="71"/>
      <c r="L104" s="90"/>
      <c r="M104" s="90"/>
      <c r="N104" s="72"/>
      <c r="O104" s="72"/>
      <c r="P104" s="72"/>
      <c r="Q104" s="73"/>
      <c r="R104" s="71"/>
      <c r="S104" s="90"/>
      <c r="T104" s="72"/>
      <c r="U104" s="72"/>
      <c r="V104" s="72"/>
      <c r="W104" s="72"/>
      <c r="X104" s="75"/>
      <c r="Y104" s="75"/>
      <c r="AG104" s="11"/>
      <c r="AJ104" s="11"/>
      <c r="AK104" s="11"/>
      <c r="AL104" s="11"/>
      <c r="AM104" s="11"/>
      <c r="AN104" s="11"/>
      <c r="AO104" s="11"/>
      <c r="AP104" s="11"/>
      <c r="AQ104" s="11"/>
      <c r="AR104" s="11"/>
      <c r="AS104" s="11"/>
      <c r="AT104" s="11"/>
      <c r="AU104" s="11"/>
      <c r="AV104" s="11"/>
      <c r="AW104" s="11"/>
      <c r="AX104" s="11"/>
      <c r="AY104" s="11"/>
      <c r="AZ104" s="11"/>
      <c r="BA104" s="11"/>
      <c r="BB104" s="11"/>
      <c r="BC104" s="11"/>
      <c r="BD104" s="11"/>
      <c r="BE104" s="11"/>
      <c r="BF104" s="11"/>
      <c r="BG104" s="11"/>
      <c r="BH104" s="11"/>
      <c r="BI104" s="11"/>
      <c r="BJ104" s="11"/>
      <c r="BK104" s="11"/>
      <c r="BL104" s="11"/>
      <c r="BM104" s="11"/>
    </row>
    <row r="105" spans="1:65" s="67" customFormat="1">
      <c r="A105" s="23"/>
      <c r="B105" s="23"/>
      <c r="C105" s="70"/>
      <c r="D105" s="71"/>
      <c r="E105" s="90"/>
      <c r="F105" s="72"/>
      <c r="G105" s="72"/>
      <c r="H105" s="72"/>
      <c r="I105" s="72"/>
      <c r="J105" s="72"/>
      <c r="K105" s="71"/>
      <c r="L105" s="90"/>
      <c r="M105" s="90"/>
      <c r="N105" s="72"/>
      <c r="O105" s="72"/>
      <c r="P105" s="72"/>
      <c r="Q105" s="73"/>
      <c r="R105" s="71"/>
      <c r="S105" s="90"/>
      <c r="T105" s="72"/>
      <c r="U105" s="72"/>
      <c r="V105" s="72"/>
      <c r="W105" s="72"/>
      <c r="X105" s="75"/>
      <c r="Y105" s="75"/>
      <c r="AG105" s="11"/>
      <c r="AJ105" s="11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11"/>
      <c r="AV105" s="11"/>
      <c r="AW105" s="11"/>
      <c r="AX105" s="11"/>
      <c r="AY105" s="11"/>
      <c r="AZ105" s="11"/>
      <c r="BA105" s="11"/>
      <c r="BB105" s="11"/>
      <c r="BC105" s="11"/>
      <c r="BD105" s="11"/>
      <c r="BE105" s="11"/>
      <c r="BF105" s="11"/>
      <c r="BG105" s="11"/>
      <c r="BH105" s="11"/>
      <c r="BI105" s="11"/>
      <c r="BJ105" s="11"/>
      <c r="BK105" s="11"/>
      <c r="BL105" s="11"/>
      <c r="BM105" s="11"/>
    </row>
    <row r="106" spans="1:65" s="67" customFormat="1">
      <c r="A106" s="23"/>
      <c r="B106" s="23"/>
      <c r="C106" s="70"/>
      <c r="D106" s="71"/>
      <c r="E106" s="90"/>
      <c r="F106" s="72"/>
      <c r="G106" s="72"/>
      <c r="H106" s="72"/>
      <c r="I106" s="72"/>
      <c r="J106" s="72"/>
      <c r="K106" s="71"/>
      <c r="L106" s="90"/>
      <c r="M106" s="90"/>
      <c r="N106" s="72"/>
      <c r="O106" s="72"/>
      <c r="P106" s="72"/>
      <c r="Q106" s="73"/>
      <c r="R106" s="71"/>
      <c r="S106" s="90"/>
      <c r="T106" s="72"/>
      <c r="U106" s="72"/>
      <c r="V106" s="72"/>
      <c r="W106" s="72"/>
      <c r="X106" s="75"/>
      <c r="Y106" s="75"/>
      <c r="AG106" s="11"/>
      <c r="AJ106" s="11"/>
      <c r="AK106" s="11"/>
      <c r="AL106" s="11"/>
      <c r="AM106" s="11"/>
      <c r="AN106" s="11"/>
      <c r="AO106" s="11"/>
      <c r="AP106" s="11"/>
      <c r="AQ106" s="11"/>
      <c r="AR106" s="11"/>
      <c r="AS106" s="11"/>
      <c r="AT106" s="11"/>
      <c r="AU106" s="11"/>
      <c r="AV106" s="11"/>
      <c r="AW106" s="11"/>
      <c r="AX106" s="11"/>
      <c r="AY106" s="11"/>
      <c r="AZ106" s="11"/>
      <c r="BA106" s="11"/>
      <c r="BB106" s="11"/>
      <c r="BC106" s="11"/>
      <c r="BD106" s="11"/>
      <c r="BE106" s="11"/>
      <c r="BF106" s="11"/>
      <c r="BG106" s="11"/>
      <c r="BH106" s="11"/>
      <c r="BI106" s="11"/>
      <c r="BJ106" s="11"/>
      <c r="BK106" s="11"/>
      <c r="BL106" s="11"/>
      <c r="BM106" s="11"/>
    </row>
    <row r="107" spans="1:65" s="67" customFormat="1">
      <c r="A107" s="23"/>
      <c r="B107" s="23"/>
      <c r="C107" s="70"/>
      <c r="D107" s="71"/>
      <c r="E107" s="90"/>
      <c r="F107" s="72"/>
      <c r="G107" s="72"/>
      <c r="H107" s="72"/>
      <c r="I107" s="72"/>
      <c r="J107" s="72"/>
      <c r="K107" s="71"/>
      <c r="L107" s="90"/>
      <c r="M107" s="90"/>
      <c r="N107" s="72"/>
      <c r="O107" s="72"/>
      <c r="P107" s="72"/>
      <c r="Q107" s="73"/>
      <c r="R107" s="71"/>
      <c r="S107" s="90"/>
      <c r="T107" s="72"/>
      <c r="U107" s="72"/>
      <c r="V107" s="72"/>
      <c r="W107" s="72"/>
      <c r="X107" s="75"/>
      <c r="Y107" s="75"/>
      <c r="AG107" s="11"/>
      <c r="AJ107" s="11"/>
      <c r="AK107" s="11"/>
      <c r="AL107" s="11"/>
      <c r="AM107" s="11"/>
      <c r="AN107" s="11"/>
      <c r="AO107" s="11"/>
      <c r="AP107" s="11"/>
      <c r="AQ107" s="11"/>
      <c r="AR107" s="11"/>
      <c r="AS107" s="11"/>
      <c r="AT107" s="11"/>
      <c r="AU107" s="11"/>
      <c r="AV107" s="11"/>
      <c r="AW107" s="11"/>
      <c r="AX107" s="11"/>
      <c r="AY107" s="11"/>
      <c r="AZ107" s="11"/>
      <c r="BA107" s="11"/>
      <c r="BB107" s="11"/>
      <c r="BC107" s="11"/>
      <c r="BD107" s="11"/>
      <c r="BE107" s="11"/>
      <c r="BF107" s="11"/>
      <c r="BG107" s="11"/>
      <c r="BH107" s="11"/>
      <c r="BI107" s="11"/>
      <c r="BJ107" s="11"/>
      <c r="BK107" s="11"/>
      <c r="BL107" s="11"/>
      <c r="BM107" s="11"/>
    </row>
    <row r="108" spans="1:65" s="67" customFormat="1">
      <c r="A108" s="23"/>
      <c r="B108" s="23"/>
      <c r="C108" s="70"/>
      <c r="D108" s="71"/>
      <c r="E108" s="90"/>
      <c r="F108" s="72"/>
      <c r="G108" s="72"/>
      <c r="H108" s="72"/>
      <c r="I108" s="72"/>
      <c r="J108" s="72"/>
      <c r="K108" s="71"/>
      <c r="L108" s="90"/>
      <c r="M108" s="90"/>
      <c r="N108" s="72"/>
      <c r="O108" s="72"/>
      <c r="P108" s="72"/>
      <c r="Q108" s="73"/>
      <c r="R108" s="71"/>
      <c r="S108" s="90"/>
      <c r="T108" s="72"/>
      <c r="U108" s="72"/>
      <c r="V108" s="72"/>
      <c r="W108" s="72"/>
      <c r="X108" s="75"/>
      <c r="Y108" s="75"/>
      <c r="AG108" s="11"/>
      <c r="AJ108" s="11"/>
      <c r="AK108" s="11"/>
      <c r="AL108" s="11"/>
      <c r="AM108" s="11"/>
      <c r="AN108" s="11"/>
      <c r="AO108" s="11"/>
      <c r="AP108" s="11"/>
      <c r="AQ108" s="11"/>
      <c r="AR108" s="11"/>
      <c r="AS108" s="11"/>
      <c r="AT108" s="11"/>
      <c r="AU108" s="11"/>
      <c r="AV108" s="11"/>
      <c r="AW108" s="11"/>
      <c r="AX108" s="11"/>
      <c r="AY108" s="11"/>
      <c r="AZ108" s="11"/>
      <c r="BA108" s="11"/>
      <c r="BB108" s="11"/>
      <c r="BC108" s="11"/>
      <c r="BD108" s="11"/>
      <c r="BE108" s="11"/>
      <c r="BF108" s="11"/>
      <c r="BG108" s="11"/>
      <c r="BH108" s="11"/>
      <c r="BI108" s="11"/>
      <c r="BJ108" s="11"/>
      <c r="BK108" s="11"/>
      <c r="BL108" s="11"/>
      <c r="BM108" s="11"/>
    </row>
    <row r="109" spans="1:65" s="67" customFormat="1">
      <c r="A109" s="23"/>
      <c r="B109" s="23"/>
      <c r="C109" s="70"/>
      <c r="D109" s="71"/>
      <c r="E109" s="90"/>
      <c r="F109" s="72"/>
      <c r="G109" s="72"/>
      <c r="H109" s="72"/>
      <c r="I109" s="72"/>
      <c r="J109" s="72"/>
      <c r="K109" s="71"/>
      <c r="L109" s="90"/>
      <c r="M109" s="90"/>
      <c r="N109" s="72"/>
      <c r="O109" s="72"/>
      <c r="P109" s="72"/>
      <c r="Q109" s="73"/>
      <c r="R109" s="71"/>
      <c r="S109" s="90"/>
      <c r="T109" s="72"/>
      <c r="U109" s="72"/>
      <c r="V109" s="72"/>
      <c r="W109" s="72"/>
      <c r="X109" s="75"/>
      <c r="Y109" s="75"/>
      <c r="AG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  <c r="AV109" s="11"/>
      <c r="AW109" s="11"/>
      <c r="AX109" s="11"/>
      <c r="AY109" s="11"/>
      <c r="AZ109" s="11"/>
      <c r="BA109" s="11"/>
      <c r="BB109" s="11"/>
      <c r="BC109" s="11"/>
      <c r="BD109" s="11"/>
      <c r="BE109" s="11"/>
      <c r="BF109" s="11"/>
      <c r="BG109" s="11"/>
      <c r="BH109" s="11"/>
      <c r="BI109" s="11"/>
      <c r="BJ109" s="11"/>
      <c r="BK109" s="11"/>
      <c r="BL109" s="11"/>
      <c r="BM109" s="11"/>
    </row>
    <row r="110" spans="1:65" s="67" customFormat="1">
      <c r="A110" s="23"/>
      <c r="B110" s="23"/>
      <c r="C110" s="70"/>
      <c r="D110" s="71"/>
      <c r="E110" s="90"/>
      <c r="F110" s="72"/>
      <c r="G110" s="72"/>
      <c r="H110" s="72"/>
      <c r="I110" s="72"/>
      <c r="J110" s="72"/>
      <c r="K110" s="71"/>
      <c r="L110" s="90"/>
      <c r="M110" s="90"/>
      <c r="N110" s="72"/>
      <c r="O110" s="72"/>
      <c r="P110" s="72"/>
      <c r="Q110" s="73"/>
      <c r="R110" s="71"/>
      <c r="S110" s="90"/>
      <c r="T110" s="72"/>
      <c r="U110" s="72"/>
      <c r="V110" s="72"/>
      <c r="W110" s="72"/>
      <c r="X110" s="75"/>
      <c r="Y110" s="75"/>
      <c r="AG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  <c r="AV110" s="11"/>
      <c r="AW110" s="11"/>
      <c r="AX110" s="11"/>
      <c r="AY110" s="11"/>
      <c r="AZ110" s="11"/>
      <c r="BA110" s="11"/>
      <c r="BB110" s="11"/>
      <c r="BC110" s="11"/>
      <c r="BD110" s="11"/>
      <c r="BE110" s="11"/>
      <c r="BF110" s="11"/>
      <c r="BG110" s="11"/>
      <c r="BH110" s="11"/>
      <c r="BI110" s="11"/>
      <c r="BJ110" s="11"/>
      <c r="BK110" s="11"/>
      <c r="BL110" s="11"/>
      <c r="BM110" s="11"/>
    </row>
    <row r="111" spans="1:65" s="67" customFormat="1">
      <c r="A111" s="23"/>
      <c r="B111" s="23"/>
      <c r="C111" s="70"/>
      <c r="D111" s="71"/>
      <c r="E111" s="90"/>
      <c r="F111" s="72"/>
      <c r="G111" s="72"/>
      <c r="H111" s="72"/>
      <c r="I111" s="72"/>
      <c r="J111" s="72"/>
      <c r="K111" s="71"/>
      <c r="L111" s="90"/>
      <c r="M111" s="90"/>
      <c r="N111" s="72"/>
      <c r="O111" s="72"/>
      <c r="P111" s="72"/>
      <c r="Q111" s="73"/>
      <c r="R111" s="71"/>
      <c r="S111" s="90"/>
      <c r="T111" s="72"/>
      <c r="U111" s="72"/>
      <c r="V111" s="72"/>
      <c r="W111" s="72"/>
      <c r="X111" s="75"/>
      <c r="Y111" s="75"/>
      <c r="AG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  <c r="AV111" s="11"/>
      <c r="AW111" s="11"/>
      <c r="AX111" s="11"/>
      <c r="AY111" s="11"/>
      <c r="AZ111" s="11"/>
      <c r="BA111" s="11"/>
      <c r="BB111" s="11"/>
      <c r="BC111" s="11"/>
      <c r="BD111" s="11"/>
      <c r="BE111" s="11"/>
      <c r="BF111" s="11"/>
      <c r="BG111" s="11"/>
      <c r="BH111" s="11"/>
      <c r="BI111" s="11"/>
      <c r="BJ111" s="11"/>
      <c r="BK111" s="11"/>
      <c r="BL111" s="11"/>
      <c r="BM111" s="11"/>
    </row>
    <row r="112" spans="1:65" s="67" customFormat="1">
      <c r="A112" s="23"/>
      <c r="B112" s="23"/>
      <c r="C112" s="70"/>
      <c r="D112" s="71"/>
      <c r="E112" s="90"/>
      <c r="F112" s="72"/>
      <c r="G112" s="72"/>
      <c r="H112" s="72"/>
      <c r="I112" s="72"/>
      <c r="J112" s="72"/>
      <c r="K112" s="71"/>
      <c r="L112" s="90"/>
      <c r="M112" s="90"/>
      <c r="N112" s="72"/>
      <c r="O112" s="72"/>
      <c r="P112" s="72"/>
      <c r="Q112" s="73"/>
      <c r="R112" s="71"/>
      <c r="S112" s="90"/>
      <c r="T112" s="72"/>
      <c r="U112" s="72"/>
      <c r="V112" s="72"/>
      <c r="W112" s="72"/>
      <c r="X112" s="75"/>
      <c r="Y112" s="75"/>
      <c r="AG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  <c r="AV112" s="11"/>
      <c r="AW112" s="11"/>
      <c r="AX112" s="11"/>
      <c r="AY112" s="11"/>
      <c r="AZ112" s="11"/>
      <c r="BA112" s="11"/>
      <c r="BB112" s="11"/>
      <c r="BC112" s="11"/>
      <c r="BD112" s="11"/>
      <c r="BE112" s="11"/>
      <c r="BF112" s="11"/>
      <c r="BG112" s="11"/>
      <c r="BH112" s="11"/>
      <c r="BI112" s="11"/>
      <c r="BJ112" s="11"/>
      <c r="BK112" s="11"/>
      <c r="BL112" s="11"/>
      <c r="BM112" s="11"/>
    </row>
    <row r="113" spans="1:65" s="67" customFormat="1">
      <c r="A113" s="23"/>
      <c r="B113" s="23"/>
      <c r="C113" s="70"/>
      <c r="D113" s="71"/>
      <c r="E113" s="90"/>
      <c r="F113" s="72"/>
      <c r="G113" s="72"/>
      <c r="H113" s="72"/>
      <c r="I113" s="72"/>
      <c r="J113" s="72"/>
      <c r="K113" s="71"/>
      <c r="L113" s="90"/>
      <c r="M113" s="90"/>
      <c r="N113" s="72"/>
      <c r="O113" s="72"/>
      <c r="P113" s="72"/>
      <c r="Q113" s="73"/>
      <c r="R113" s="71"/>
      <c r="S113" s="90"/>
      <c r="T113" s="72"/>
      <c r="U113" s="72"/>
      <c r="V113" s="72"/>
      <c r="W113" s="72"/>
      <c r="X113" s="75"/>
      <c r="Y113" s="75"/>
      <c r="AG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1"/>
      <c r="AY113" s="11"/>
      <c r="AZ113" s="11"/>
      <c r="BA113" s="11"/>
      <c r="BB113" s="11"/>
      <c r="BC113" s="11"/>
      <c r="BD113" s="11"/>
      <c r="BE113" s="11"/>
      <c r="BF113" s="11"/>
      <c r="BG113" s="11"/>
      <c r="BH113" s="11"/>
      <c r="BI113" s="11"/>
      <c r="BJ113" s="11"/>
      <c r="BK113" s="11"/>
      <c r="BL113" s="11"/>
      <c r="BM113" s="11"/>
    </row>
    <row r="114" spans="1:65" s="67" customFormat="1">
      <c r="A114" s="23"/>
      <c r="B114" s="23"/>
      <c r="C114" s="70"/>
      <c r="D114" s="71"/>
      <c r="E114" s="90"/>
      <c r="F114" s="72"/>
      <c r="G114" s="72"/>
      <c r="H114" s="72"/>
      <c r="I114" s="72"/>
      <c r="J114" s="72"/>
      <c r="K114" s="71"/>
      <c r="L114" s="90"/>
      <c r="M114" s="90"/>
      <c r="N114" s="72"/>
      <c r="O114" s="72"/>
      <c r="P114" s="72"/>
      <c r="Q114" s="73"/>
      <c r="R114" s="71"/>
      <c r="S114" s="90"/>
      <c r="T114" s="72"/>
      <c r="U114" s="72"/>
      <c r="V114" s="72"/>
      <c r="W114" s="72"/>
      <c r="X114" s="75"/>
      <c r="Y114" s="75"/>
      <c r="AG114" s="11"/>
      <c r="AJ114" s="11"/>
      <c r="AK114" s="11"/>
      <c r="AL114" s="11"/>
      <c r="AM114" s="11"/>
      <c r="AN114" s="11"/>
      <c r="AO114" s="11"/>
      <c r="AP114" s="11"/>
      <c r="AQ114" s="11"/>
      <c r="AR114" s="11"/>
      <c r="AS114" s="11"/>
      <c r="AT114" s="11"/>
      <c r="AU114" s="11"/>
      <c r="AV114" s="11"/>
      <c r="AW114" s="11"/>
      <c r="AX114" s="11"/>
      <c r="AY114" s="11"/>
      <c r="AZ114" s="11"/>
      <c r="BA114" s="11"/>
      <c r="BB114" s="11"/>
      <c r="BC114" s="11"/>
      <c r="BD114" s="11"/>
      <c r="BE114" s="11"/>
      <c r="BF114" s="11"/>
      <c r="BG114" s="11"/>
      <c r="BH114" s="11"/>
      <c r="BI114" s="11"/>
      <c r="BJ114" s="11"/>
      <c r="BK114" s="11"/>
      <c r="BL114" s="11"/>
      <c r="BM114" s="11"/>
    </row>
    <row r="115" spans="1:65" s="67" customFormat="1">
      <c r="A115" s="23"/>
      <c r="B115" s="23"/>
      <c r="C115" s="70"/>
      <c r="D115" s="71"/>
      <c r="E115" s="90"/>
      <c r="F115" s="72"/>
      <c r="G115" s="72"/>
      <c r="H115" s="72"/>
      <c r="I115" s="72"/>
      <c r="J115" s="72"/>
      <c r="K115" s="71"/>
      <c r="L115" s="90"/>
      <c r="M115" s="90"/>
      <c r="N115" s="72"/>
      <c r="O115" s="72"/>
      <c r="P115" s="72"/>
      <c r="Q115" s="73"/>
      <c r="R115" s="71"/>
      <c r="S115" s="90"/>
      <c r="T115" s="72"/>
      <c r="U115" s="72"/>
      <c r="V115" s="72"/>
      <c r="W115" s="72"/>
      <c r="X115" s="75"/>
      <c r="Y115" s="75"/>
      <c r="AG115" s="11"/>
      <c r="AJ115" s="11"/>
      <c r="AK115" s="11"/>
      <c r="AL115" s="11"/>
      <c r="AM115" s="11"/>
      <c r="AN115" s="11"/>
      <c r="AO115" s="11"/>
      <c r="AP115" s="11"/>
      <c r="AQ115" s="11"/>
      <c r="AR115" s="11"/>
      <c r="AS115" s="11"/>
      <c r="AT115" s="11"/>
      <c r="AU115" s="11"/>
      <c r="AV115" s="11"/>
      <c r="AW115" s="11"/>
      <c r="AX115" s="11"/>
      <c r="AY115" s="11"/>
      <c r="AZ115" s="11"/>
      <c r="BA115" s="11"/>
      <c r="BB115" s="11"/>
      <c r="BC115" s="11"/>
      <c r="BD115" s="11"/>
      <c r="BE115" s="11"/>
      <c r="BF115" s="11"/>
      <c r="BG115" s="11"/>
      <c r="BH115" s="11"/>
      <c r="BI115" s="11"/>
      <c r="BJ115" s="11"/>
      <c r="BK115" s="11"/>
      <c r="BL115" s="11"/>
      <c r="BM115" s="11"/>
    </row>
    <row r="116" spans="1:65" s="67" customFormat="1">
      <c r="A116" s="23"/>
      <c r="B116" s="23"/>
      <c r="C116" s="70"/>
      <c r="D116" s="71"/>
      <c r="E116" s="90"/>
      <c r="F116" s="72"/>
      <c r="G116" s="72"/>
      <c r="H116" s="72"/>
      <c r="I116" s="72"/>
      <c r="J116" s="72"/>
      <c r="K116" s="71"/>
      <c r="L116" s="90"/>
      <c r="M116" s="90"/>
      <c r="N116" s="72"/>
      <c r="O116" s="72"/>
      <c r="P116" s="72"/>
      <c r="Q116" s="73"/>
      <c r="R116" s="71"/>
      <c r="S116" s="90"/>
      <c r="T116" s="72"/>
      <c r="U116" s="72"/>
      <c r="V116" s="72"/>
      <c r="W116" s="72"/>
      <c r="X116" s="75"/>
      <c r="Y116" s="75"/>
      <c r="AG116" s="11"/>
      <c r="AJ116" s="11"/>
      <c r="AK116" s="11"/>
      <c r="AL116" s="11"/>
      <c r="AM116" s="11"/>
      <c r="AN116" s="11"/>
      <c r="AO116" s="11"/>
      <c r="AP116" s="11"/>
      <c r="AQ116" s="11"/>
      <c r="AR116" s="11"/>
      <c r="AS116" s="11"/>
      <c r="AT116" s="11"/>
      <c r="AU116" s="11"/>
      <c r="AV116" s="11"/>
      <c r="AW116" s="11"/>
      <c r="AX116" s="11"/>
      <c r="AY116" s="11"/>
      <c r="AZ116" s="11"/>
      <c r="BA116" s="11"/>
      <c r="BB116" s="11"/>
      <c r="BC116" s="11"/>
      <c r="BD116" s="11"/>
      <c r="BE116" s="11"/>
      <c r="BF116" s="11"/>
      <c r="BG116" s="11"/>
      <c r="BH116" s="11"/>
      <c r="BI116" s="11"/>
      <c r="BJ116" s="11"/>
      <c r="BK116" s="11"/>
      <c r="BL116" s="11"/>
      <c r="BM116" s="11"/>
    </row>
    <row r="117" spans="1:65" s="67" customFormat="1">
      <c r="A117" s="23"/>
      <c r="B117" s="23"/>
      <c r="C117" s="70"/>
      <c r="D117" s="71"/>
      <c r="E117" s="90"/>
      <c r="F117" s="72"/>
      <c r="G117" s="72"/>
      <c r="H117" s="72"/>
      <c r="I117" s="72"/>
      <c r="J117" s="72"/>
      <c r="K117" s="71"/>
      <c r="L117" s="90"/>
      <c r="M117" s="90"/>
      <c r="N117" s="72"/>
      <c r="O117" s="72"/>
      <c r="P117" s="72"/>
      <c r="Q117" s="73"/>
      <c r="R117" s="71"/>
      <c r="S117" s="90"/>
      <c r="T117" s="72"/>
      <c r="U117" s="72"/>
      <c r="V117" s="72"/>
      <c r="W117" s="72"/>
      <c r="X117" s="75"/>
      <c r="Y117" s="75"/>
      <c r="AG117" s="11"/>
      <c r="AJ117" s="11"/>
      <c r="AK117" s="11"/>
      <c r="AL117" s="11"/>
      <c r="AM117" s="11"/>
      <c r="AN117" s="11"/>
      <c r="AO117" s="11"/>
      <c r="AP117" s="11"/>
      <c r="AQ117" s="11"/>
      <c r="AR117" s="11"/>
      <c r="AS117" s="11"/>
      <c r="AT117" s="11"/>
      <c r="AU117" s="11"/>
      <c r="AV117" s="11"/>
      <c r="AW117" s="11"/>
      <c r="AX117" s="11"/>
      <c r="AY117" s="11"/>
      <c r="AZ117" s="11"/>
      <c r="BA117" s="11"/>
      <c r="BB117" s="11"/>
      <c r="BC117" s="11"/>
      <c r="BD117" s="11"/>
      <c r="BE117" s="11"/>
      <c r="BF117" s="11"/>
      <c r="BG117" s="11"/>
      <c r="BH117" s="11"/>
      <c r="BI117" s="11"/>
      <c r="BJ117" s="11"/>
      <c r="BK117" s="11"/>
      <c r="BL117" s="11"/>
      <c r="BM117" s="11"/>
    </row>
    <row r="118" spans="1:65" s="67" customFormat="1">
      <c r="A118" s="23"/>
      <c r="B118" s="23"/>
      <c r="C118" s="70"/>
      <c r="D118" s="71"/>
      <c r="E118" s="90"/>
      <c r="F118" s="72"/>
      <c r="G118" s="72"/>
      <c r="H118" s="72"/>
      <c r="I118" s="72"/>
      <c r="J118" s="72"/>
      <c r="K118" s="71"/>
      <c r="L118" s="90"/>
      <c r="M118" s="90"/>
      <c r="N118" s="72"/>
      <c r="O118" s="72"/>
      <c r="P118" s="72"/>
      <c r="Q118" s="73"/>
      <c r="R118" s="71"/>
      <c r="S118" s="90"/>
      <c r="T118" s="72"/>
      <c r="U118" s="72"/>
      <c r="V118" s="72"/>
      <c r="W118" s="72"/>
      <c r="X118" s="75"/>
      <c r="Y118" s="75"/>
      <c r="AG118" s="11"/>
      <c r="AJ118" s="11"/>
      <c r="AK118" s="11"/>
      <c r="AL118" s="11"/>
      <c r="AM118" s="11"/>
      <c r="AN118" s="11"/>
      <c r="AO118" s="11"/>
      <c r="AP118" s="11"/>
      <c r="AQ118" s="11"/>
      <c r="AR118" s="11"/>
      <c r="AS118" s="11"/>
      <c r="AT118" s="11"/>
      <c r="AU118" s="11"/>
      <c r="AV118" s="11"/>
      <c r="AW118" s="11"/>
      <c r="AX118" s="11"/>
      <c r="AY118" s="11"/>
      <c r="AZ118" s="11"/>
      <c r="BA118" s="11"/>
      <c r="BB118" s="11"/>
      <c r="BC118" s="11"/>
      <c r="BD118" s="11"/>
      <c r="BE118" s="11"/>
      <c r="BF118" s="11"/>
      <c r="BG118" s="11"/>
      <c r="BH118" s="11"/>
      <c r="BI118" s="11"/>
      <c r="BJ118" s="11"/>
      <c r="BK118" s="11"/>
      <c r="BL118" s="11"/>
      <c r="BM118" s="11"/>
    </row>
    <row r="119" spans="1:65" s="67" customFormat="1">
      <c r="A119" s="23"/>
      <c r="B119" s="23"/>
      <c r="C119" s="70"/>
      <c r="D119" s="71"/>
      <c r="E119" s="90"/>
      <c r="F119" s="72"/>
      <c r="G119" s="72"/>
      <c r="H119" s="72"/>
      <c r="I119" s="72"/>
      <c r="J119" s="72"/>
      <c r="K119" s="71"/>
      <c r="L119" s="90"/>
      <c r="M119" s="90"/>
      <c r="N119" s="72"/>
      <c r="O119" s="72"/>
      <c r="P119" s="72"/>
      <c r="Q119" s="73"/>
      <c r="R119" s="71"/>
      <c r="S119" s="90"/>
      <c r="T119" s="72"/>
      <c r="U119" s="72"/>
      <c r="V119" s="72"/>
      <c r="W119" s="72"/>
      <c r="X119" s="75"/>
      <c r="Y119" s="75"/>
      <c r="AG119" s="11"/>
      <c r="AJ119" s="11"/>
      <c r="AK119" s="11"/>
      <c r="AL119" s="11"/>
      <c r="AM119" s="11"/>
      <c r="AN119" s="11"/>
      <c r="AO119" s="11"/>
      <c r="AP119" s="11"/>
      <c r="AQ119" s="11"/>
      <c r="AR119" s="11"/>
      <c r="AS119" s="11"/>
      <c r="AT119" s="11"/>
      <c r="AU119" s="11"/>
      <c r="AV119" s="11"/>
      <c r="AW119" s="11"/>
      <c r="AX119" s="11"/>
      <c r="AY119" s="11"/>
      <c r="AZ119" s="11"/>
      <c r="BA119" s="11"/>
      <c r="BB119" s="11"/>
      <c r="BC119" s="11"/>
      <c r="BD119" s="11"/>
      <c r="BE119" s="11"/>
      <c r="BF119" s="11"/>
      <c r="BG119" s="11"/>
      <c r="BH119" s="11"/>
      <c r="BI119" s="11"/>
      <c r="BJ119" s="11"/>
      <c r="BK119" s="11"/>
      <c r="BL119" s="11"/>
      <c r="BM119" s="11"/>
    </row>
    <row r="120" spans="1:65" s="67" customFormat="1">
      <c r="A120" s="23"/>
      <c r="B120" s="23"/>
      <c r="C120" s="70"/>
      <c r="D120" s="71"/>
      <c r="E120" s="90"/>
      <c r="F120" s="72"/>
      <c r="G120" s="72"/>
      <c r="H120" s="72"/>
      <c r="I120" s="72"/>
      <c r="J120" s="72"/>
      <c r="K120" s="71"/>
      <c r="L120" s="90"/>
      <c r="M120" s="90"/>
      <c r="N120" s="72"/>
      <c r="O120" s="72"/>
      <c r="P120" s="72"/>
      <c r="Q120" s="73"/>
      <c r="R120" s="71"/>
      <c r="S120" s="90"/>
      <c r="T120" s="72"/>
      <c r="U120" s="72"/>
      <c r="V120" s="72"/>
      <c r="W120" s="72"/>
      <c r="X120" s="75"/>
      <c r="Y120" s="75"/>
      <c r="AG120" s="11"/>
      <c r="AJ120" s="11"/>
      <c r="AK120" s="11"/>
      <c r="AL120" s="11"/>
      <c r="AM120" s="11"/>
      <c r="AN120" s="11"/>
      <c r="AO120" s="11"/>
      <c r="AP120" s="11"/>
      <c r="AQ120" s="11"/>
      <c r="AR120" s="11"/>
      <c r="AS120" s="11"/>
      <c r="AT120" s="11"/>
      <c r="AU120" s="11"/>
      <c r="AV120" s="11"/>
      <c r="AW120" s="11"/>
      <c r="AX120" s="11"/>
      <c r="AY120" s="11"/>
      <c r="AZ120" s="11"/>
      <c r="BA120" s="11"/>
      <c r="BB120" s="11"/>
      <c r="BC120" s="11"/>
      <c r="BD120" s="11"/>
      <c r="BE120" s="11"/>
      <c r="BF120" s="11"/>
      <c r="BG120" s="11"/>
      <c r="BH120" s="11"/>
      <c r="BI120" s="11"/>
      <c r="BJ120" s="11"/>
      <c r="BK120" s="11"/>
      <c r="BL120" s="11"/>
      <c r="BM120" s="11"/>
    </row>
    <row r="121" spans="1:65" s="67" customFormat="1">
      <c r="A121" s="23"/>
      <c r="B121" s="23"/>
      <c r="C121" s="70"/>
      <c r="D121" s="71"/>
      <c r="E121" s="90"/>
      <c r="F121" s="72"/>
      <c r="G121" s="72"/>
      <c r="H121" s="72"/>
      <c r="I121" s="72"/>
      <c r="J121" s="72"/>
      <c r="K121" s="71"/>
      <c r="L121" s="90"/>
      <c r="M121" s="90"/>
      <c r="N121" s="72"/>
      <c r="O121" s="72"/>
      <c r="P121" s="72"/>
      <c r="Q121" s="73"/>
      <c r="R121" s="71"/>
      <c r="S121" s="90"/>
      <c r="T121" s="72"/>
      <c r="U121" s="72"/>
      <c r="V121" s="72"/>
      <c r="W121" s="72"/>
      <c r="X121" s="75"/>
      <c r="Y121" s="75"/>
      <c r="AG121" s="11"/>
      <c r="AJ121" s="11"/>
      <c r="AK121" s="11"/>
      <c r="AL121" s="11"/>
      <c r="AM121" s="11"/>
      <c r="AN121" s="11"/>
      <c r="AO121" s="11"/>
      <c r="AP121" s="11"/>
      <c r="AQ121" s="11"/>
      <c r="AR121" s="11"/>
      <c r="AS121" s="11"/>
      <c r="AT121" s="11"/>
      <c r="AU121" s="11"/>
      <c r="AV121" s="11"/>
      <c r="AW121" s="11"/>
      <c r="AX121" s="11"/>
      <c r="AY121" s="11"/>
      <c r="AZ121" s="11"/>
      <c r="BA121" s="11"/>
      <c r="BB121" s="11"/>
      <c r="BC121" s="11"/>
      <c r="BD121" s="11"/>
      <c r="BE121" s="11"/>
      <c r="BF121" s="11"/>
      <c r="BG121" s="11"/>
      <c r="BH121" s="11"/>
      <c r="BI121" s="11"/>
      <c r="BJ121" s="11"/>
      <c r="BK121" s="11"/>
      <c r="BL121" s="11"/>
      <c r="BM121" s="11"/>
    </row>
    <row r="122" spans="1:65" s="67" customFormat="1">
      <c r="A122" s="23"/>
      <c r="B122" s="23"/>
      <c r="C122" s="70"/>
      <c r="D122" s="71"/>
      <c r="E122" s="90"/>
      <c r="F122" s="72"/>
      <c r="G122" s="72"/>
      <c r="H122" s="72"/>
      <c r="I122" s="72"/>
      <c r="J122" s="72"/>
      <c r="K122" s="71"/>
      <c r="L122" s="90"/>
      <c r="M122" s="90"/>
      <c r="N122" s="72"/>
      <c r="O122" s="72"/>
      <c r="P122" s="72"/>
      <c r="Q122" s="73"/>
      <c r="R122" s="71"/>
      <c r="S122" s="90"/>
      <c r="T122" s="72"/>
      <c r="U122" s="72"/>
      <c r="V122" s="72"/>
      <c r="W122" s="72"/>
      <c r="X122" s="75"/>
      <c r="Y122" s="75"/>
      <c r="AG122" s="11"/>
      <c r="AJ122" s="11"/>
      <c r="AK122" s="11"/>
      <c r="AL122" s="11"/>
      <c r="AM122" s="11"/>
      <c r="AN122" s="11"/>
      <c r="AO122" s="11"/>
      <c r="AP122" s="11"/>
      <c r="AQ122" s="11"/>
      <c r="AR122" s="11"/>
      <c r="AS122" s="11"/>
      <c r="AT122" s="11"/>
      <c r="AU122" s="11"/>
      <c r="AV122" s="11"/>
      <c r="AW122" s="11"/>
      <c r="AX122" s="11"/>
      <c r="AY122" s="11"/>
      <c r="AZ122" s="11"/>
      <c r="BA122" s="11"/>
      <c r="BB122" s="11"/>
      <c r="BC122" s="11"/>
      <c r="BD122" s="11"/>
      <c r="BE122" s="11"/>
      <c r="BF122" s="11"/>
      <c r="BG122" s="11"/>
      <c r="BH122" s="11"/>
      <c r="BI122" s="11"/>
      <c r="BJ122" s="11"/>
      <c r="BK122" s="11"/>
      <c r="BL122" s="11"/>
      <c r="BM122" s="11"/>
    </row>
    <row r="123" spans="1:65" s="67" customFormat="1">
      <c r="A123" s="23"/>
      <c r="B123" s="23"/>
      <c r="C123" s="70"/>
      <c r="D123" s="71"/>
      <c r="E123" s="90"/>
      <c r="F123" s="72"/>
      <c r="G123" s="72"/>
      <c r="H123" s="72"/>
      <c r="I123" s="72"/>
      <c r="J123" s="72"/>
      <c r="K123" s="71"/>
      <c r="L123" s="90"/>
      <c r="M123" s="90"/>
      <c r="N123" s="72"/>
      <c r="O123" s="72"/>
      <c r="P123" s="72"/>
      <c r="Q123" s="73"/>
      <c r="R123" s="71"/>
      <c r="S123" s="90"/>
      <c r="T123" s="72"/>
      <c r="U123" s="72"/>
      <c r="V123" s="72"/>
      <c r="W123" s="72"/>
      <c r="X123" s="75"/>
      <c r="Y123" s="75"/>
      <c r="AG123" s="11"/>
      <c r="AJ123" s="11"/>
      <c r="AK123" s="11"/>
      <c r="AL123" s="11"/>
      <c r="AM123" s="11"/>
      <c r="AN123" s="11"/>
      <c r="AO123" s="11"/>
      <c r="AP123" s="11"/>
      <c r="AQ123" s="11"/>
      <c r="AR123" s="11"/>
      <c r="AS123" s="11"/>
      <c r="AT123" s="11"/>
      <c r="AU123" s="11"/>
      <c r="AV123" s="11"/>
      <c r="AW123" s="11"/>
      <c r="AX123" s="11"/>
      <c r="AY123" s="11"/>
      <c r="AZ123" s="11"/>
      <c r="BA123" s="11"/>
      <c r="BB123" s="11"/>
      <c r="BC123" s="11"/>
      <c r="BD123" s="11"/>
      <c r="BE123" s="11"/>
      <c r="BF123" s="11"/>
      <c r="BG123" s="11"/>
      <c r="BH123" s="11"/>
      <c r="BI123" s="11"/>
      <c r="BJ123" s="11"/>
      <c r="BK123" s="11"/>
      <c r="BL123" s="11"/>
      <c r="BM123" s="11"/>
    </row>
    <row r="124" spans="1:65" s="67" customFormat="1">
      <c r="A124" s="23"/>
      <c r="B124" s="23"/>
      <c r="C124" s="70"/>
      <c r="D124" s="71"/>
      <c r="E124" s="90"/>
      <c r="F124" s="72"/>
      <c r="G124" s="72"/>
      <c r="H124" s="72"/>
      <c r="I124" s="72"/>
      <c r="J124" s="72"/>
      <c r="K124" s="71"/>
      <c r="L124" s="90"/>
      <c r="M124" s="90"/>
      <c r="N124" s="72"/>
      <c r="O124" s="72"/>
      <c r="P124" s="72"/>
      <c r="Q124" s="73"/>
      <c r="R124" s="71"/>
      <c r="S124" s="90"/>
      <c r="T124" s="72"/>
      <c r="U124" s="72"/>
      <c r="V124" s="72"/>
      <c r="W124" s="72"/>
      <c r="X124" s="75"/>
      <c r="Y124" s="75"/>
      <c r="AG124" s="11"/>
      <c r="AJ124" s="11"/>
      <c r="AK124" s="11"/>
      <c r="AL124" s="11"/>
      <c r="AM124" s="11"/>
      <c r="AN124" s="11"/>
      <c r="AO124" s="11"/>
      <c r="AP124" s="11"/>
      <c r="AQ124" s="11"/>
      <c r="AR124" s="11"/>
      <c r="AS124" s="11"/>
      <c r="AT124" s="11"/>
      <c r="AU124" s="11"/>
      <c r="AV124" s="11"/>
      <c r="AW124" s="11"/>
      <c r="AX124" s="11"/>
      <c r="AY124" s="11"/>
      <c r="AZ124" s="11"/>
      <c r="BA124" s="11"/>
      <c r="BB124" s="11"/>
      <c r="BC124" s="11"/>
      <c r="BD124" s="11"/>
      <c r="BE124" s="11"/>
      <c r="BF124" s="11"/>
      <c r="BG124" s="11"/>
      <c r="BH124" s="11"/>
      <c r="BI124" s="11"/>
      <c r="BJ124" s="11"/>
      <c r="BK124" s="11"/>
      <c r="BL124" s="11"/>
      <c r="BM124" s="11"/>
    </row>
    <row r="125" spans="1:65" s="67" customFormat="1">
      <c r="A125" s="23"/>
      <c r="B125" s="23"/>
      <c r="C125" s="70"/>
      <c r="D125" s="71"/>
      <c r="E125" s="90"/>
      <c r="F125" s="72"/>
      <c r="G125" s="72"/>
      <c r="H125" s="72"/>
      <c r="I125" s="72"/>
      <c r="J125" s="72"/>
      <c r="K125" s="71"/>
      <c r="L125" s="90"/>
      <c r="M125" s="90"/>
      <c r="N125" s="72"/>
      <c r="O125" s="72"/>
      <c r="P125" s="72"/>
      <c r="Q125" s="73"/>
      <c r="R125" s="71"/>
      <c r="S125" s="90"/>
      <c r="T125" s="72"/>
      <c r="U125" s="72"/>
      <c r="V125" s="72"/>
      <c r="W125" s="72"/>
      <c r="X125" s="75"/>
      <c r="Y125" s="75"/>
      <c r="AG125" s="11"/>
      <c r="AJ125" s="11"/>
      <c r="AK125" s="11"/>
      <c r="AL125" s="11"/>
      <c r="AM125" s="11"/>
      <c r="AN125" s="11"/>
      <c r="AO125" s="11"/>
      <c r="AP125" s="11"/>
      <c r="AQ125" s="11"/>
      <c r="AR125" s="11"/>
      <c r="AS125" s="11"/>
      <c r="AT125" s="11"/>
      <c r="AU125" s="11"/>
      <c r="AV125" s="11"/>
      <c r="AW125" s="11"/>
      <c r="AX125" s="11"/>
      <c r="AY125" s="11"/>
      <c r="AZ125" s="11"/>
      <c r="BA125" s="11"/>
      <c r="BB125" s="11"/>
      <c r="BC125" s="11"/>
      <c r="BD125" s="11"/>
      <c r="BE125" s="11"/>
      <c r="BF125" s="11"/>
      <c r="BG125" s="11"/>
      <c r="BH125" s="11"/>
      <c r="BI125" s="11"/>
      <c r="BJ125" s="11"/>
      <c r="BK125" s="11"/>
      <c r="BL125" s="11"/>
      <c r="BM125" s="11"/>
    </row>
    <row r="126" spans="1:65" s="67" customFormat="1">
      <c r="A126" s="23"/>
      <c r="B126" s="23"/>
      <c r="C126" s="70"/>
      <c r="D126" s="71"/>
      <c r="E126" s="90"/>
      <c r="F126" s="72"/>
      <c r="G126" s="72"/>
      <c r="H126" s="72"/>
      <c r="I126" s="72"/>
      <c r="J126" s="72"/>
      <c r="K126" s="71"/>
      <c r="L126" s="90"/>
      <c r="M126" s="90"/>
      <c r="N126" s="72"/>
      <c r="O126" s="72"/>
      <c r="P126" s="72"/>
      <c r="Q126" s="73"/>
      <c r="R126" s="71"/>
      <c r="S126" s="90"/>
      <c r="T126" s="72"/>
      <c r="U126" s="72"/>
      <c r="V126" s="72"/>
      <c r="W126" s="72"/>
      <c r="X126" s="75"/>
      <c r="Y126" s="75"/>
      <c r="AG126" s="11"/>
      <c r="AJ126" s="11"/>
      <c r="AK126" s="11"/>
      <c r="AL126" s="11"/>
      <c r="AM126" s="11"/>
      <c r="AN126" s="11"/>
      <c r="AO126" s="11"/>
      <c r="AP126" s="11"/>
      <c r="AQ126" s="11"/>
      <c r="AR126" s="11"/>
      <c r="AS126" s="11"/>
      <c r="AT126" s="11"/>
      <c r="AU126" s="11"/>
      <c r="AV126" s="11"/>
      <c r="AW126" s="11"/>
      <c r="AX126" s="11"/>
      <c r="AY126" s="11"/>
      <c r="AZ126" s="11"/>
      <c r="BA126" s="11"/>
      <c r="BB126" s="11"/>
      <c r="BC126" s="11"/>
      <c r="BD126" s="11"/>
      <c r="BE126" s="11"/>
      <c r="BF126" s="11"/>
      <c r="BG126" s="11"/>
      <c r="BH126" s="11"/>
      <c r="BI126" s="11"/>
      <c r="BJ126" s="11"/>
      <c r="BK126" s="11"/>
      <c r="BL126" s="11"/>
      <c r="BM126" s="11"/>
    </row>
    <row r="127" spans="1:65" s="67" customFormat="1">
      <c r="A127" s="23"/>
      <c r="B127" s="23"/>
      <c r="C127" s="70"/>
      <c r="D127" s="71"/>
      <c r="E127" s="90"/>
      <c r="F127" s="72"/>
      <c r="G127" s="72"/>
      <c r="H127" s="72"/>
      <c r="I127" s="72"/>
      <c r="J127" s="72"/>
      <c r="K127" s="71"/>
      <c r="L127" s="90"/>
      <c r="M127" s="90"/>
      <c r="N127" s="72"/>
      <c r="O127" s="72"/>
      <c r="P127" s="72"/>
      <c r="Q127" s="73"/>
      <c r="R127" s="71"/>
      <c r="S127" s="90"/>
      <c r="T127" s="72"/>
      <c r="U127" s="72"/>
      <c r="V127" s="72"/>
      <c r="W127" s="72"/>
      <c r="X127" s="75"/>
      <c r="Y127" s="75"/>
      <c r="AG127" s="11"/>
      <c r="AJ127" s="11"/>
      <c r="AK127" s="11"/>
      <c r="AL127" s="11"/>
      <c r="AM127" s="11"/>
      <c r="AN127" s="11"/>
      <c r="AO127" s="11"/>
      <c r="AP127" s="11"/>
      <c r="AQ127" s="11"/>
      <c r="AR127" s="11"/>
      <c r="AS127" s="11"/>
      <c r="AT127" s="11"/>
      <c r="AU127" s="11"/>
      <c r="AV127" s="11"/>
      <c r="AW127" s="11"/>
      <c r="AX127" s="11"/>
      <c r="AY127" s="11"/>
      <c r="AZ127" s="11"/>
      <c r="BA127" s="11"/>
      <c r="BB127" s="11"/>
      <c r="BC127" s="11"/>
      <c r="BD127" s="11"/>
      <c r="BE127" s="11"/>
      <c r="BF127" s="11"/>
      <c r="BG127" s="11"/>
      <c r="BH127" s="11"/>
      <c r="BI127" s="11"/>
      <c r="BJ127" s="11"/>
      <c r="BK127" s="11"/>
      <c r="BL127" s="11"/>
      <c r="BM127" s="11"/>
    </row>
    <row r="128" spans="1:65" s="67" customFormat="1">
      <c r="A128" s="23"/>
      <c r="B128" s="23"/>
      <c r="C128" s="70"/>
      <c r="D128" s="71"/>
      <c r="E128" s="90"/>
      <c r="F128" s="72"/>
      <c r="G128" s="72"/>
      <c r="H128" s="72"/>
      <c r="I128" s="72"/>
      <c r="J128" s="72"/>
      <c r="K128" s="71"/>
      <c r="L128" s="90"/>
      <c r="M128" s="90"/>
      <c r="N128" s="72"/>
      <c r="O128" s="72"/>
      <c r="P128" s="72"/>
      <c r="Q128" s="73"/>
      <c r="R128" s="71"/>
      <c r="S128" s="90"/>
      <c r="T128" s="72"/>
      <c r="U128" s="72"/>
      <c r="V128" s="72"/>
      <c r="W128" s="72"/>
      <c r="X128" s="75"/>
      <c r="Y128" s="75"/>
      <c r="AG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  <c r="AY128" s="11"/>
      <c r="AZ128" s="11"/>
      <c r="BA128" s="11"/>
      <c r="BB128" s="11"/>
      <c r="BC128" s="11"/>
      <c r="BD128" s="11"/>
      <c r="BE128" s="11"/>
      <c r="BF128" s="11"/>
      <c r="BG128" s="11"/>
      <c r="BH128" s="11"/>
      <c r="BI128" s="11"/>
      <c r="BJ128" s="11"/>
      <c r="BK128" s="11"/>
      <c r="BL128" s="11"/>
      <c r="BM128" s="11"/>
    </row>
    <row r="129" spans="1:65" s="67" customFormat="1">
      <c r="A129" s="23"/>
      <c r="B129" s="23"/>
      <c r="C129" s="70"/>
      <c r="D129" s="71"/>
      <c r="E129" s="90"/>
      <c r="F129" s="72"/>
      <c r="G129" s="72"/>
      <c r="H129" s="72"/>
      <c r="I129" s="72"/>
      <c r="J129" s="72"/>
      <c r="K129" s="71"/>
      <c r="L129" s="90"/>
      <c r="M129" s="90"/>
      <c r="N129" s="72"/>
      <c r="O129" s="72"/>
      <c r="P129" s="72"/>
      <c r="Q129" s="73"/>
      <c r="R129" s="71"/>
      <c r="S129" s="90"/>
      <c r="T129" s="72"/>
      <c r="U129" s="72"/>
      <c r="V129" s="72"/>
      <c r="W129" s="72"/>
      <c r="X129" s="75"/>
      <c r="Y129" s="75"/>
      <c r="AG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1"/>
      <c r="AY129" s="11"/>
      <c r="AZ129" s="11"/>
      <c r="BA129" s="11"/>
      <c r="BB129" s="11"/>
      <c r="BC129" s="11"/>
      <c r="BD129" s="11"/>
      <c r="BE129" s="11"/>
      <c r="BF129" s="11"/>
      <c r="BG129" s="11"/>
      <c r="BH129" s="11"/>
      <c r="BI129" s="11"/>
      <c r="BJ129" s="11"/>
      <c r="BK129" s="11"/>
      <c r="BL129" s="11"/>
      <c r="BM129" s="11"/>
    </row>
    <row r="130" spans="1:65" s="67" customFormat="1">
      <c r="A130" s="23"/>
      <c r="B130" s="23"/>
      <c r="C130" s="70"/>
      <c r="D130" s="71"/>
      <c r="E130" s="90"/>
      <c r="F130" s="72"/>
      <c r="G130" s="72"/>
      <c r="H130" s="72"/>
      <c r="I130" s="72"/>
      <c r="J130" s="72"/>
      <c r="K130" s="71"/>
      <c r="L130" s="90"/>
      <c r="M130" s="90"/>
      <c r="N130" s="72"/>
      <c r="O130" s="72"/>
      <c r="P130" s="72"/>
      <c r="Q130" s="73"/>
      <c r="R130" s="71"/>
      <c r="S130" s="90"/>
      <c r="T130" s="72"/>
      <c r="U130" s="72"/>
      <c r="V130" s="72"/>
      <c r="W130" s="72"/>
      <c r="X130" s="75"/>
      <c r="Y130" s="75"/>
      <c r="AG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1"/>
      <c r="AY130" s="11"/>
      <c r="AZ130" s="11"/>
      <c r="BA130" s="11"/>
      <c r="BB130" s="11"/>
      <c r="BC130" s="11"/>
      <c r="BD130" s="11"/>
      <c r="BE130" s="11"/>
      <c r="BF130" s="11"/>
      <c r="BG130" s="11"/>
      <c r="BH130" s="11"/>
      <c r="BI130" s="11"/>
      <c r="BJ130" s="11"/>
      <c r="BK130" s="11"/>
      <c r="BL130" s="11"/>
      <c r="BM130" s="11"/>
    </row>
    <row r="131" spans="1:65" s="67" customFormat="1">
      <c r="A131" s="23"/>
      <c r="B131" s="23"/>
      <c r="C131" s="70"/>
      <c r="D131" s="71"/>
      <c r="E131" s="90"/>
      <c r="F131" s="72"/>
      <c r="G131" s="72"/>
      <c r="H131" s="72"/>
      <c r="I131" s="72"/>
      <c r="J131" s="72"/>
      <c r="K131" s="71"/>
      <c r="L131" s="90"/>
      <c r="M131" s="90"/>
      <c r="N131" s="72"/>
      <c r="O131" s="72"/>
      <c r="P131" s="72"/>
      <c r="Q131" s="73"/>
      <c r="R131" s="71"/>
      <c r="S131" s="90"/>
      <c r="T131" s="72"/>
      <c r="U131" s="72"/>
      <c r="V131" s="72"/>
      <c r="W131" s="72"/>
      <c r="X131" s="75"/>
      <c r="Y131" s="75"/>
      <c r="AG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1"/>
      <c r="AY131" s="11"/>
      <c r="AZ131" s="11"/>
      <c r="BA131" s="11"/>
      <c r="BB131" s="11"/>
      <c r="BC131" s="11"/>
      <c r="BD131" s="11"/>
      <c r="BE131" s="11"/>
      <c r="BF131" s="11"/>
      <c r="BG131" s="11"/>
      <c r="BH131" s="11"/>
      <c r="BI131" s="11"/>
      <c r="BJ131" s="11"/>
      <c r="BK131" s="11"/>
      <c r="BL131" s="11"/>
      <c r="BM131" s="11"/>
    </row>
    <row r="132" spans="1:65" s="67" customFormat="1">
      <c r="A132" s="23"/>
      <c r="B132" s="23"/>
      <c r="C132" s="70"/>
      <c r="D132" s="71"/>
      <c r="E132" s="90"/>
      <c r="F132" s="72"/>
      <c r="G132" s="72"/>
      <c r="H132" s="72"/>
      <c r="I132" s="72"/>
      <c r="J132" s="72"/>
      <c r="K132" s="71"/>
      <c r="L132" s="90"/>
      <c r="M132" s="90"/>
      <c r="N132" s="72"/>
      <c r="O132" s="72"/>
      <c r="P132" s="72"/>
      <c r="Q132" s="73"/>
      <c r="R132" s="71"/>
      <c r="S132" s="90"/>
      <c r="T132" s="72"/>
      <c r="U132" s="72"/>
      <c r="V132" s="72"/>
      <c r="W132" s="72"/>
      <c r="X132" s="75"/>
      <c r="Y132" s="75"/>
      <c r="AG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1"/>
      <c r="AY132" s="11"/>
      <c r="AZ132" s="11"/>
      <c r="BA132" s="11"/>
      <c r="BB132" s="11"/>
      <c r="BC132" s="11"/>
      <c r="BD132" s="11"/>
      <c r="BE132" s="11"/>
      <c r="BF132" s="11"/>
      <c r="BG132" s="11"/>
      <c r="BH132" s="11"/>
      <c r="BI132" s="11"/>
      <c r="BJ132" s="11"/>
      <c r="BK132" s="11"/>
      <c r="BL132" s="11"/>
      <c r="BM132" s="11"/>
    </row>
    <row r="133" spans="1:65" s="67" customFormat="1">
      <c r="A133" s="23"/>
      <c r="B133" s="23"/>
      <c r="C133" s="70"/>
      <c r="D133" s="71"/>
      <c r="E133" s="90"/>
      <c r="F133" s="72"/>
      <c r="G133" s="72"/>
      <c r="H133" s="72"/>
      <c r="I133" s="72"/>
      <c r="J133" s="72"/>
      <c r="K133" s="71"/>
      <c r="L133" s="90"/>
      <c r="M133" s="90"/>
      <c r="N133" s="72"/>
      <c r="O133" s="72"/>
      <c r="P133" s="72"/>
      <c r="Q133" s="73"/>
      <c r="R133" s="71"/>
      <c r="S133" s="90"/>
      <c r="T133" s="72"/>
      <c r="U133" s="72"/>
      <c r="V133" s="72"/>
      <c r="W133" s="72"/>
      <c r="X133" s="75"/>
      <c r="Y133" s="75"/>
      <c r="AG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1"/>
      <c r="AY133" s="11"/>
      <c r="AZ133" s="11"/>
      <c r="BA133" s="11"/>
      <c r="BB133" s="11"/>
      <c r="BC133" s="11"/>
      <c r="BD133" s="11"/>
      <c r="BE133" s="11"/>
      <c r="BF133" s="11"/>
      <c r="BG133" s="11"/>
      <c r="BH133" s="11"/>
      <c r="BI133" s="11"/>
      <c r="BJ133" s="11"/>
      <c r="BK133" s="11"/>
      <c r="BL133" s="11"/>
      <c r="BM133" s="11"/>
    </row>
    <row r="134" spans="1:65" s="67" customFormat="1">
      <c r="A134" s="23"/>
      <c r="B134" s="23"/>
      <c r="C134" s="70"/>
      <c r="D134" s="71"/>
      <c r="E134" s="90"/>
      <c r="F134" s="72"/>
      <c r="G134" s="72"/>
      <c r="H134" s="72"/>
      <c r="I134" s="72"/>
      <c r="J134" s="72"/>
      <c r="K134" s="71"/>
      <c r="L134" s="90"/>
      <c r="M134" s="90"/>
      <c r="N134" s="72"/>
      <c r="O134" s="72"/>
      <c r="P134" s="72"/>
      <c r="Q134" s="73"/>
      <c r="R134" s="71"/>
      <c r="S134" s="90"/>
      <c r="T134" s="72"/>
      <c r="U134" s="72"/>
      <c r="V134" s="72"/>
      <c r="W134" s="72"/>
      <c r="X134" s="75"/>
      <c r="Y134" s="75"/>
      <c r="AG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1"/>
      <c r="AY134" s="11"/>
      <c r="AZ134" s="11"/>
      <c r="BA134" s="11"/>
      <c r="BB134" s="11"/>
      <c r="BC134" s="11"/>
      <c r="BD134" s="11"/>
      <c r="BE134" s="11"/>
      <c r="BF134" s="11"/>
      <c r="BG134" s="11"/>
      <c r="BH134" s="11"/>
      <c r="BI134" s="11"/>
      <c r="BJ134" s="11"/>
      <c r="BK134" s="11"/>
      <c r="BL134" s="11"/>
      <c r="BM134" s="11"/>
    </row>
    <row r="135" spans="1:65" s="67" customFormat="1">
      <c r="A135" s="23"/>
      <c r="B135" s="23"/>
      <c r="C135" s="70"/>
      <c r="D135" s="71"/>
      <c r="E135" s="90"/>
      <c r="F135" s="72"/>
      <c r="G135" s="72"/>
      <c r="H135" s="72"/>
      <c r="I135" s="72"/>
      <c r="J135" s="72"/>
      <c r="K135" s="71"/>
      <c r="L135" s="90"/>
      <c r="M135" s="90"/>
      <c r="N135" s="72"/>
      <c r="O135" s="72"/>
      <c r="P135" s="72"/>
      <c r="Q135" s="73"/>
      <c r="R135" s="71"/>
      <c r="S135" s="90"/>
      <c r="T135" s="72"/>
      <c r="U135" s="72"/>
      <c r="V135" s="72"/>
      <c r="W135" s="72"/>
      <c r="X135" s="75"/>
      <c r="Y135" s="75"/>
      <c r="AG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  <c r="AV135" s="11"/>
      <c r="AW135" s="11"/>
      <c r="AX135" s="11"/>
      <c r="AY135" s="11"/>
      <c r="AZ135" s="11"/>
      <c r="BA135" s="11"/>
      <c r="BB135" s="11"/>
      <c r="BC135" s="11"/>
      <c r="BD135" s="11"/>
      <c r="BE135" s="11"/>
      <c r="BF135" s="11"/>
      <c r="BG135" s="11"/>
      <c r="BH135" s="11"/>
      <c r="BI135" s="11"/>
      <c r="BJ135" s="11"/>
      <c r="BK135" s="11"/>
      <c r="BL135" s="11"/>
      <c r="BM135" s="11"/>
    </row>
    <row r="136" spans="1:65" s="67" customFormat="1">
      <c r="A136" s="23"/>
      <c r="B136" s="23"/>
      <c r="C136" s="70"/>
      <c r="D136" s="71"/>
      <c r="E136" s="90"/>
      <c r="F136" s="72"/>
      <c r="G136" s="72"/>
      <c r="H136" s="72"/>
      <c r="I136" s="72"/>
      <c r="J136" s="72"/>
      <c r="K136" s="71"/>
      <c r="L136" s="90"/>
      <c r="M136" s="90"/>
      <c r="N136" s="72"/>
      <c r="O136" s="72"/>
      <c r="P136" s="72"/>
      <c r="Q136" s="73"/>
      <c r="R136" s="71"/>
      <c r="S136" s="90"/>
      <c r="T136" s="72"/>
      <c r="U136" s="72"/>
      <c r="V136" s="72"/>
      <c r="W136" s="72"/>
      <c r="X136" s="75"/>
      <c r="Y136" s="75"/>
      <c r="AG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  <c r="AV136" s="11"/>
      <c r="AW136" s="11"/>
      <c r="AX136" s="11"/>
      <c r="AY136" s="11"/>
      <c r="AZ136" s="11"/>
      <c r="BA136" s="11"/>
      <c r="BB136" s="11"/>
      <c r="BC136" s="11"/>
      <c r="BD136" s="11"/>
      <c r="BE136" s="11"/>
      <c r="BF136" s="11"/>
      <c r="BG136" s="11"/>
      <c r="BH136" s="11"/>
      <c r="BI136" s="11"/>
      <c r="BJ136" s="11"/>
      <c r="BK136" s="11"/>
      <c r="BL136" s="11"/>
      <c r="BM136" s="11"/>
    </row>
    <row r="137" spans="1:65" s="67" customFormat="1">
      <c r="A137" s="23"/>
      <c r="B137" s="23"/>
      <c r="C137" s="70"/>
      <c r="D137" s="71"/>
      <c r="E137" s="90"/>
      <c r="F137" s="72"/>
      <c r="G137" s="72"/>
      <c r="H137" s="72"/>
      <c r="I137" s="72"/>
      <c r="J137" s="72"/>
      <c r="K137" s="71"/>
      <c r="L137" s="90"/>
      <c r="M137" s="90"/>
      <c r="N137" s="72"/>
      <c r="O137" s="72"/>
      <c r="P137" s="72"/>
      <c r="Q137" s="73"/>
      <c r="R137" s="71"/>
      <c r="S137" s="90"/>
      <c r="T137" s="72"/>
      <c r="U137" s="72"/>
      <c r="V137" s="72"/>
      <c r="W137" s="72"/>
      <c r="X137" s="75"/>
      <c r="Y137" s="75"/>
      <c r="AG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  <c r="AV137" s="11"/>
      <c r="AW137" s="11"/>
      <c r="AX137" s="11"/>
      <c r="AY137" s="11"/>
      <c r="AZ137" s="11"/>
      <c r="BA137" s="11"/>
      <c r="BB137" s="11"/>
      <c r="BC137" s="11"/>
      <c r="BD137" s="11"/>
      <c r="BE137" s="11"/>
      <c r="BF137" s="11"/>
      <c r="BG137" s="11"/>
      <c r="BH137" s="11"/>
      <c r="BI137" s="11"/>
      <c r="BJ137" s="11"/>
      <c r="BK137" s="11"/>
      <c r="BL137" s="11"/>
      <c r="BM137" s="11"/>
    </row>
    <row r="138" spans="1:65" s="67" customFormat="1">
      <c r="A138" s="23"/>
      <c r="B138" s="23"/>
      <c r="C138" s="70"/>
      <c r="D138" s="71"/>
      <c r="E138" s="90"/>
      <c r="F138" s="72"/>
      <c r="G138" s="72"/>
      <c r="H138" s="72"/>
      <c r="I138" s="72"/>
      <c r="J138" s="72"/>
      <c r="K138" s="71"/>
      <c r="L138" s="90"/>
      <c r="M138" s="90"/>
      <c r="N138" s="72"/>
      <c r="O138" s="72"/>
      <c r="P138" s="72"/>
      <c r="Q138" s="73"/>
      <c r="R138" s="71"/>
      <c r="S138" s="90"/>
      <c r="T138" s="72"/>
      <c r="U138" s="72"/>
      <c r="V138" s="72"/>
      <c r="W138" s="72"/>
      <c r="X138" s="75"/>
      <c r="Y138" s="75"/>
      <c r="AG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  <c r="AV138" s="11"/>
      <c r="AW138" s="11"/>
      <c r="AX138" s="11"/>
      <c r="AY138" s="11"/>
      <c r="AZ138" s="11"/>
      <c r="BA138" s="11"/>
      <c r="BB138" s="11"/>
      <c r="BC138" s="11"/>
      <c r="BD138" s="11"/>
      <c r="BE138" s="11"/>
      <c r="BF138" s="11"/>
      <c r="BG138" s="11"/>
      <c r="BH138" s="11"/>
      <c r="BI138" s="11"/>
      <c r="BJ138" s="11"/>
      <c r="BK138" s="11"/>
      <c r="BL138" s="11"/>
      <c r="BM138" s="11"/>
    </row>
    <row r="139" spans="1:65" s="67" customFormat="1">
      <c r="A139" s="23"/>
      <c r="B139" s="23"/>
      <c r="C139" s="70"/>
      <c r="D139" s="71"/>
      <c r="E139" s="90"/>
      <c r="F139" s="72"/>
      <c r="G139" s="72"/>
      <c r="H139" s="72"/>
      <c r="I139" s="72"/>
      <c r="J139" s="72"/>
      <c r="K139" s="71"/>
      <c r="L139" s="90"/>
      <c r="M139" s="90"/>
      <c r="N139" s="72"/>
      <c r="O139" s="72"/>
      <c r="P139" s="72"/>
      <c r="Q139" s="73"/>
      <c r="R139" s="71"/>
      <c r="S139" s="90"/>
      <c r="T139" s="72"/>
      <c r="U139" s="72"/>
      <c r="V139" s="72"/>
      <c r="W139" s="72"/>
      <c r="X139" s="75"/>
      <c r="Y139" s="75"/>
      <c r="AG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  <c r="AV139" s="11"/>
      <c r="AW139" s="11"/>
      <c r="AX139" s="11"/>
      <c r="AY139" s="11"/>
      <c r="AZ139" s="11"/>
      <c r="BA139" s="11"/>
      <c r="BB139" s="11"/>
      <c r="BC139" s="11"/>
      <c r="BD139" s="11"/>
      <c r="BE139" s="11"/>
      <c r="BF139" s="11"/>
      <c r="BG139" s="11"/>
      <c r="BH139" s="11"/>
      <c r="BI139" s="11"/>
      <c r="BJ139" s="11"/>
      <c r="BK139" s="11"/>
      <c r="BL139" s="11"/>
      <c r="BM139" s="11"/>
    </row>
    <row r="140" spans="1:65" s="67" customFormat="1">
      <c r="A140" s="23"/>
      <c r="B140" s="23"/>
      <c r="C140" s="70"/>
      <c r="D140" s="71"/>
      <c r="E140" s="90"/>
      <c r="F140" s="72"/>
      <c r="G140" s="72"/>
      <c r="H140" s="72"/>
      <c r="I140" s="72"/>
      <c r="J140" s="72"/>
      <c r="K140" s="71"/>
      <c r="L140" s="90"/>
      <c r="M140" s="90"/>
      <c r="N140" s="72"/>
      <c r="O140" s="72"/>
      <c r="P140" s="72"/>
      <c r="Q140" s="73"/>
      <c r="R140" s="71"/>
      <c r="S140" s="90"/>
      <c r="T140" s="72"/>
      <c r="U140" s="72"/>
      <c r="V140" s="72"/>
      <c r="W140" s="72"/>
      <c r="X140" s="75"/>
      <c r="Y140" s="75"/>
      <c r="AG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  <c r="AV140" s="11"/>
      <c r="AW140" s="11"/>
      <c r="AX140" s="11"/>
      <c r="AY140" s="11"/>
      <c r="AZ140" s="11"/>
      <c r="BA140" s="11"/>
      <c r="BB140" s="11"/>
      <c r="BC140" s="11"/>
      <c r="BD140" s="11"/>
      <c r="BE140" s="11"/>
      <c r="BF140" s="11"/>
      <c r="BG140" s="11"/>
      <c r="BH140" s="11"/>
      <c r="BI140" s="11"/>
      <c r="BJ140" s="11"/>
      <c r="BK140" s="11"/>
      <c r="BL140" s="11"/>
      <c r="BM140" s="11"/>
    </row>
    <row r="141" spans="1:65" s="67" customFormat="1">
      <c r="A141" s="23"/>
      <c r="B141" s="23"/>
      <c r="C141" s="70"/>
      <c r="D141" s="71"/>
      <c r="E141" s="90"/>
      <c r="F141" s="72"/>
      <c r="G141" s="72"/>
      <c r="H141" s="72"/>
      <c r="I141" s="72"/>
      <c r="J141" s="72"/>
      <c r="K141" s="71"/>
      <c r="L141" s="90"/>
      <c r="M141" s="90"/>
      <c r="N141" s="72"/>
      <c r="O141" s="72"/>
      <c r="P141" s="72"/>
      <c r="Q141" s="73"/>
      <c r="R141" s="71"/>
      <c r="S141" s="90"/>
      <c r="T141" s="72"/>
      <c r="U141" s="72"/>
      <c r="V141" s="72"/>
      <c r="W141" s="72"/>
      <c r="X141" s="75"/>
      <c r="Y141" s="75"/>
      <c r="AG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  <c r="AV141" s="11"/>
      <c r="AW141" s="11"/>
      <c r="AX141" s="11"/>
      <c r="AY141" s="11"/>
      <c r="AZ141" s="11"/>
      <c r="BA141" s="11"/>
      <c r="BB141" s="11"/>
      <c r="BC141" s="11"/>
      <c r="BD141" s="11"/>
      <c r="BE141" s="11"/>
      <c r="BF141" s="11"/>
      <c r="BG141" s="11"/>
      <c r="BH141" s="11"/>
      <c r="BI141" s="11"/>
      <c r="BJ141" s="11"/>
      <c r="BK141" s="11"/>
      <c r="BL141" s="11"/>
      <c r="BM141" s="11"/>
    </row>
    <row r="142" spans="1:65" s="67" customFormat="1">
      <c r="A142" s="23"/>
      <c r="B142" s="23"/>
      <c r="C142" s="70"/>
      <c r="D142" s="71"/>
      <c r="E142" s="90"/>
      <c r="F142" s="72"/>
      <c r="G142" s="72"/>
      <c r="H142" s="72"/>
      <c r="I142" s="72"/>
      <c r="J142" s="72"/>
      <c r="K142" s="71"/>
      <c r="L142" s="90"/>
      <c r="M142" s="90"/>
      <c r="N142" s="72"/>
      <c r="O142" s="72"/>
      <c r="P142" s="72"/>
      <c r="Q142" s="73"/>
      <c r="R142" s="71"/>
      <c r="S142" s="90"/>
      <c r="T142" s="72"/>
      <c r="U142" s="72"/>
      <c r="V142" s="72"/>
      <c r="W142" s="72"/>
      <c r="X142" s="75"/>
      <c r="Y142" s="75"/>
      <c r="AG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  <c r="AV142" s="11"/>
      <c r="AW142" s="11"/>
      <c r="AX142" s="11"/>
      <c r="AY142" s="11"/>
      <c r="AZ142" s="11"/>
      <c r="BA142" s="11"/>
      <c r="BB142" s="11"/>
      <c r="BC142" s="11"/>
      <c r="BD142" s="11"/>
      <c r="BE142" s="11"/>
      <c r="BF142" s="11"/>
      <c r="BG142" s="11"/>
      <c r="BH142" s="11"/>
      <c r="BI142" s="11"/>
      <c r="BJ142" s="11"/>
      <c r="BK142" s="11"/>
      <c r="BL142" s="11"/>
      <c r="BM142" s="11"/>
    </row>
    <row r="143" spans="1:65" s="67" customFormat="1">
      <c r="A143" s="23"/>
      <c r="B143" s="23"/>
      <c r="C143" s="70"/>
      <c r="D143" s="71"/>
      <c r="E143" s="90"/>
      <c r="F143" s="72"/>
      <c r="G143" s="72"/>
      <c r="H143" s="72"/>
      <c r="I143" s="72"/>
      <c r="J143" s="72"/>
      <c r="K143" s="71"/>
      <c r="L143" s="90"/>
      <c r="M143" s="90"/>
      <c r="N143" s="72"/>
      <c r="O143" s="72"/>
      <c r="P143" s="72"/>
      <c r="Q143" s="73"/>
      <c r="R143" s="71"/>
      <c r="S143" s="90"/>
      <c r="T143" s="72"/>
      <c r="U143" s="72"/>
      <c r="V143" s="72"/>
      <c r="W143" s="72"/>
      <c r="X143" s="75"/>
      <c r="Y143" s="75"/>
      <c r="AG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  <c r="AV143" s="11"/>
      <c r="AW143" s="11"/>
      <c r="AX143" s="11"/>
      <c r="AY143" s="11"/>
      <c r="AZ143" s="11"/>
      <c r="BA143" s="11"/>
      <c r="BB143" s="11"/>
      <c r="BC143" s="11"/>
      <c r="BD143" s="11"/>
      <c r="BE143" s="11"/>
      <c r="BF143" s="11"/>
      <c r="BG143" s="11"/>
      <c r="BH143" s="11"/>
      <c r="BI143" s="11"/>
      <c r="BJ143" s="11"/>
      <c r="BK143" s="11"/>
      <c r="BL143" s="11"/>
      <c r="BM143" s="11"/>
    </row>
    <row r="144" spans="1:65" s="67" customFormat="1">
      <c r="A144" s="23"/>
      <c r="B144" s="23"/>
      <c r="C144" s="70"/>
      <c r="D144" s="71"/>
      <c r="E144" s="90"/>
      <c r="F144" s="72"/>
      <c r="G144" s="72"/>
      <c r="H144" s="72"/>
      <c r="I144" s="72"/>
      <c r="J144" s="72"/>
      <c r="K144" s="71"/>
      <c r="L144" s="90"/>
      <c r="M144" s="90"/>
      <c r="N144" s="72"/>
      <c r="O144" s="72"/>
      <c r="P144" s="72"/>
      <c r="Q144" s="73"/>
      <c r="R144" s="71"/>
      <c r="S144" s="90"/>
      <c r="T144" s="72"/>
      <c r="U144" s="72"/>
      <c r="V144" s="72"/>
      <c r="W144" s="72"/>
      <c r="X144" s="75"/>
      <c r="Y144" s="75"/>
      <c r="AG144" s="11"/>
      <c r="AJ144" s="11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  <c r="AV144" s="11"/>
      <c r="AW144" s="11"/>
      <c r="AX144" s="11"/>
      <c r="AY144" s="11"/>
      <c r="AZ144" s="11"/>
      <c r="BA144" s="11"/>
      <c r="BB144" s="11"/>
      <c r="BC144" s="11"/>
      <c r="BD144" s="11"/>
      <c r="BE144" s="11"/>
      <c r="BF144" s="11"/>
      <c r="BG144" s="11"/>
      <c r="BH144" s="11"/>
      <c r="BI144" s="11"/>
      <c r="BJ144" s="11"/>
      <c r="BK144" s="11"/>
      <c r="BL144" s="11"/>
      <c r="BM144" s="11"/>
    </row>
    <row r="145" spans="1:65" s="67" customFormat="1">
      <c r="A145" s="23"/>
      <c r="B145" s="23"/>
      <c r="C145" s="70"/>
      <c r="D145" s="71"/>
      <c r="E145" s="90"/>
      <c r="F145" s="72"/>
      <c r="G145" s="72"/>
      <c r="H145" s="72"/>
      <c r="I145" s="72"/>
      <c r="J145" s="72"/>
      <c r="K145" s="71"/>
      <c r="L145" s="90"/>
      <c r="M145" s="90"/>
      <c r="N145" s="72"/>
      <c r="O145" s="72"/>
      <c r="P145" s="72"/>
      <c r="Q145" s="73"/>
      <c r="R145" s="71"/>
      <c r="S145" s="90"/>
      <c r="T145" s="72"/>
      <c r="U145" s="72"/>
      <c r="V145" s="72"/>
      <c r="W145" s="72"/>
      <c r="X145" s="75"/>
      <c r="Y145" s="75"/>
      <c r="AG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  <c r="AV145" s="11"/>
      <c r="AW145" s="11"/>
      <c r="AX145" s="11"/>
      <c r="AY145" s="11"/>
      <c r="AZ145" s="11"/>
      <c r="BA145" s="11"/>
      <c r="BB145" s="11"/>
      <c r="BC145" s="11"/>
      <c r="BD145" s="11"/>
      <c r="BE145" s="11"/>
      <c r="BF145" s="11"/>
      <c r="BG145" s="11"/>
      <c r="BH145" s="11"/>
      <c r="BI145" s="11"/>
      <c r="BJ145" s="11"/>
      <c r="BK145" s="11"/>
      <c r="BL145" s="11"/>
      <c r="BM145" s="11"/>
    </row>
    <row r="146" spans="1:65" s="67" customFormat="1">
      <c r="A146" s="23"/>
      <c r="B146" s="23"/>
      <c r="C146" s="70"/>
      <c r="D146" s="71"/>
      <c r="E146" s="90"/>
      <c r="F146" s="72"/>
      <c r="G146" s="72"/>
      <c r="H146" s="72"/>
      <c r="I146" s="72"/>
      <c r="J146" s="72"/>
      <c r="K146" s="71"/>
      <c r="L146" s="90"/>
      <c r="M146" s="90"/>
      <c r="N146" s="72"/>
      <c r="O146" s="72"/>
      <c r="P146" s="72"/>
      <c r="Q146" s="73"/>
      <c r="R146" s="71"/>
      <c r="S146" s="90"/>
      <c r="T146" s="72"/>
      <c r="U146" s="72"/>
      <c r="V146" s="72"/>
      <c r="W146" s="72"/>
      <c r="X146" s="75"/>
      <c r="Y146" s="75"/>
      <c r="AG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  <c r="AV146" s="11"/>
      <c r="AW146" s="11"/>
      <c r="AX146" s="11"/>
      <c r="AY146" s="11"/>
      <c r="AZ146" s="11"/>
      <c r="BA146" s="11"/>
      <c r="BB146" s="11"/>
      <c r="BC146" s="11"/>
      <c r="BD146" s="11"/>
      <c r="BE146" s="11"/>
      <c r="BF146" s="11"/>
      <c r="BG146" s="11"/>
      <c r="BH146" s="11"/>
      <c r="BI146" s="11"/>
      <c r="BJ146" s="11"/>
      <c r="BK146" s="11"/>
      <c r="BL146" s="11"/>
      <c r="BM146" s="11"/>
    </row>
    <row r="147" spans="1:65" s="67" customFormat="1">
      <c r="A147" s="23"/>
      <c r="B147" s="23"/>
      <c r="C147" s="70"/>
      <c r="D147" s="71"/>
      <c r="E147" s="90"/>
      <c r="F147" s="72"/>
      <c r="G147" s="72"/>
      <c r="H147" s="72"/>
      <c r="I147" s="72"/>
      <c r="J147" s="72"/>
      <c r="K147" s="71"/>
      <c r="L147" s="90"/>
      <c r="M147" s="90"/>
      <c r="N147" s="72"/>
      <c r="O147" s="72"/>
      <c r="P147" s="72"/>
      <c r="Q147" s="73"/>
      <c r="R147" s="71"/>
      <c r="S147" s="90"/>
      <c r="T147" s="72"/>
      <c r="U147" s="72"/>
      <c r="V147" s="72"/>
      <c r="W147" s="72"/>
      <c r="X147" s="75"/>
      <c r="Y147" s="75"/>
      <c r="AG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  <c r="AV147" s="11"/>
      <c r="AW147" s="11"/>
      <c r="AX147" s="11"/>
      <c r="AY147" s="11"/>
      <c r="AZ147" s="11"/>
      <c r="BA147" s="11"/>
      <c r="BB147" s="11"/>
      <c r="BC147" s="11"/>
      <c r="BD147" s="11"/>
      <c r="BE147" s="11"/>
      <c r="BF147" s="11"/>
      <c r="BG147" s="11"/>
      <c r="BH147" s="11"/>
      <c r="BI147" s="11"/>
      <c r="BJ147" s="11"/>
      <c r="BK147" s="11"/>
      <c r="BL147" s="11"/>
      <c r="BM147" s="11"/>
    </row>
    <row r="148" spans="1:65" s="67" customFormat="1">
      <c r="A148" s="23"/>
      <c r="B148" s="23"/>
      <c r="C148" s="70"/>
      <c r="D148" s="71"/>
      <c r="E148" s="90"/>
      <c r="F148" s="72"/>
      <c r="G148" s="72"/>
      <c r="H148" s="72"/>
      <c r="I148" s="72"/>
      <c r="J148" s="72"/>
      <c r="K148" s="71"/>
      <c r="L148" s="90"/>
      <c r="M148" s="90"/>
      <c r="N148" s="72"/>
      <c r="O148" s="72"/>
      <c r="P148" s="72"/>
      <c r="Q148" s="73"/>
      <c r="R148" s="71"/>
      <c r="S148" s="90"/>
      <c r="T148" s="72"/>
      <c r="U148" s="72"/>
      <c r="V148" s="72"/>
      <c r="W148" s="72"/>
      <c r="X148" s="75"/>
      <c r="Y148" s="75"/>
      <c r="AG148" s="11"/>
      <c r="AJ148" s="11"/>
      <c r="AK148" s="11"/>
      <c r="AL148" s="11"/>
      <c r="AM148" s="11"/>
      <c r="AN148" s="11"/>
      <c r="AO148" s="11"/>
      <c r="AP148" s="11"/>
      <c r="AQ148" s="11"/>
      <c r="AR148" s="11"/>
      <c r="AS148" s="11"/>
      <c r="AT148" s="11"/>
      <c r="AU148" s="11"/>
      <c r="AV148" s="11"/>
      <c r="AW148" s="11"/>
      <c r="AX148" s="11"/>
      <c r="AY148" s="11"/>
      <c r="AZ148" s="11"/>
      <c r="BA148" s="11"/>
      <c r="BB148" s="11"/>
      <c r="BC148" s="11"/>
      <c r="BD148" s="11"/>
      <c r="BE148" s="11"/>
      <c r="BF148" s="11"/>
      <c r="BG148" s="11"/>
      <c r="BH148" s="11"/>
      <c r="BI148" s="11"/>
      <c r="BJ148" s="11"/>
      <c r="BK148" s="11"/>
      <c r="BL148" s="11"/>
      <c r="BM148" s="11"/>
    </row>
    <row r="149" spans="1:65" s="67" customFormat="1">
      <c r="A149" s="23"/>
      <c r="B149" s="23"/>
      <c r="C149" s="70"/>
      <c r="D149" s="71"/>
      <c r="E149" s="90"/>
      <c r="F149" s="72"/>
      <c r="G149" s="72"/>
      <c r="H149" s="72"/>
      <c r="I149" s="72"/>
      <c r="J149" s="72"/>
      <c r="K149" s="71"/>
      <c r="L149" s="90"/>
      <c r="M149" s="90"/>
      <c r="N149" s="72"/>
      <c r="O149" s="72"/>
      <c r="P149" s="72"/>
      <c r="Q149" s="73"/>
      <c r="R149" s="71"/>
      <c r="S149" s="90"/>
      <c r="T149" s="72"/>
      <c r="U149" s="72"/>
      <c r="V149" s="72"/>
      <c r="W149" s="72"/>
      <c r="X149" s="75"/>
      <c r="Y149" s="75"/>
      <c r="AG149" s="11"/>
      <c r="AJ149" s="11"/>
      <c r="AK149" s="11"/>
      <c r="AL149" s="11"/>
      <c r="AM149" s="11"/>
      <c r="AN149" s="11"/>
      <c r="AO149" s="11"/>
      <c r="AP149" s="11"/>
      <c r="AQ149" s="11"/>
      <c r="AR149" s="11"/>
      <c r="AS149" s="11"/>
      <c r="AT149" s="11"/>
      <c r="AU149" s="11"/>
      <c r="AV149" s="11"/>
      <c r="AW149" s="11"/>
      <c r="AX149" s="11"/>
      <c r="AY149" s="11"/>
      <c r="AZ149" s="11"/>
      <c r="BA149" s="11"/>
      <c r="BB149" s="11"/>
      <c r="BC149" s="11"/>
      <c r="BD149" s="11"/>
      <c r="BE149" s="11"/>
      <c r="BF149" s="11"/>
      <c r="BG149" s="11"/>
      <c r="BH149" s="11"/>
      <c r="BI149" s="11"/>
      <c r="BJ149" s="11"/>
      <c r="BK149" s="11"/>
      <c r="BL149" s="11"/>
      <c r="BM149" s="11"/>
    </row>
    <row r="150" spans="1:65" s="67" customFormat="1">
      <c r="A150" s="23"/>
      <c r="B150" s="23"/>
      <c r="C150" s="70"/>
      <c r="D150" s="71"/>
      <c r="E150" s="90"/>
      <c r="F150" s="72"/>
      <c r="G150" s="72"/>
      <c r="H150" s="72"/>
      <c r="I150" s="72"/>
      <c r="J150" s="72"/>
      <c r="K150" s="71"/>
      <c r="L150" s="90"/>
      <c r="M150" s="90"/>
      <c r="N150" s="72"/>
      <c r="O150" s="72"/>
      <c r="P150" s="72"/>
      <c r="Q150" s="73"/>
      <c r="R150" s="71"/>
      <c r="S150" s="90"/>
      <c r="T150" s="72"/>
      <c r="U150" s="72"/>
      <c r="V150" s="72"/>
      <c r="W150" s="72"/>
      <c r="X150" s="75"/>
      <c r="Y150" s="75"/>
      <c r="AG150" s="11"/>
      <c r="AJ150" s="11"/>
      <c r="AK150" s="11"/>
      <c r="AL150" s="11"/>
      <c r="AM150" s="11"/>
      <c r="AN150" s="11"/>
      <c r="AO150" s="11"/>
      <c r="AP150" s="11"/>
      <c r="AQ150" s="11"/>
      <c r="AR150" s="11"/>
      <c r="AS150" s="11"/>
      <c r="AT150" s="11"/>
      <c r="AU150" s="11"/>
      <c r="AV150" s="11"/>
      <c r="AW150" s="11"/>
      <c r="AX150" s="11"/>
      <c r="AY150" s="11"/>
      <c r="AZ150" s="11"/>
      <c r="BA150" s="11"/>
      <c r="BB150" s="11"/>
      <c r="BC150" s="11"/>
      <c r="BD150" s="11"/>
      <c r="BE150" s="11"/>
      <c r="BF150" s="11"/>
      <c r="BG150" s="11"/>
      <c r="BH150" s="11"/>
      <c r="BI150" s="11"/>
      <c r="BJ150" s="11"/>
      <c r="BK150" s="11"/>
      <c r="BL150" s="11"/>
      <c r="BM150" s="11"/>
    </row>
    <row r="151" spans="1:65" s="67" customFormat="1">
      <c r="A151" s="23"/>
      <c r="B151" s="23"/>
      <c r="C151" s="70"/>
      <c r="D151" s="71"/>
      <c r="E151" s="90"/>
      <c r="F151" s="72"/>
      <c r="G151" s="72"/>
      <c r="H151" s="72"/>
      <c r="I151" s="72"/>
      <c r="J151" s="72"/>
      <c r="K151" s="71"/>
      <c r="L151" s="90"/>
      <c r="M151" s="90"/>
      <c r="N151" s="72"/>
      <c r="O151" s="72"/>
      <c r="P151" s="72"/>
      <c r="Q151" s="73"/>
      <c r="R151" s="71"/>
      <c r="S151" s="90"/>
      <c r="T151" s="72"/>
      <c r="U151" s="72"/>
      <c r="V151" s="72"/>
      <c r="W151" s="72"/>
      <c r="X151" s="75"/>
      <c r="Y151" s="75"/>
      <c r="AG151" s="11"/>
      <c r="AJ151" s="11"/>
      <c r="AK151" s="11"/>
      <c r="AL151" s="11"/>
      <c r="AM151" s="11"/>
      <c r="AN151" s="11"/>
      <c r="AO151" s="11"/>
      <c r="AP151" s="11"/>
      <c r="AQ151" s="11"/>
      <c r="AR151" s="11"/>
      <c r="AS151" s="11"/>
      <c r="AT151" s="11"/>
      <c r="AU151" s="11"/>
      <c r="AV151" s="11"/>
      <c r="AW151" s="11"/>
      <c r="AX151" s="11"/>
      <c r="AY151" s="11"/>
      <c r="AZ151" s="11"/>
      <c r="BA151" s="11"/>
      <c r="BB151" s="11"/>
      <c r="BC151" s="11"/>
      <c r="BD151" s="11"/>
      <c r="BE151" s="11"/>
      <c r="BF151" s="11"/>
      <c r="BG151" s="11"/>
      <c r="BH151" s="11"/>
      <c r="BI151" s="11"/>
      <c r="BJ151" s="11"/>
      <c r="BK151" s="11"/>
      <c r="BL151" s="11"/>
      <c r="BM151" s="11"/>
    </row>
    <row r="152" spans="1:65" s="67" customFormat="1">
      <c r="A152" s="23"/>
      <c r="B152" s="23"/>
      <c r="C152" s="70"/>
      <c r="D152" s="71"/>
      <c r="E152" s="90"/>
      <c r="F152" s="72"/>
      <c r="G152" s="72"/>
      <c r="H152" s="72"/>
      <c r="I152" s="72"/>
      <c r="J152" s="72"/>
      <c r="K152" s="71"/>
      <c r="L152" s="90"/>
      <c r="M152" s="90"/>
      <c r="N152" s="72"/>
      <c r="O152" s="72"/>
      <c r="P152" s="72"/>
      <c r="Q152" s="73"/>
      <c r="R152" s="71"/>
      <c r="S152" s="90"/>
      <c r="T152" s="72"/>
      <c r="U152" s="72"/>
      <c r="V152" s="72"/>
      <c r="W152" s="72"/>
      <c r="X152" s="75"/>
      <c r="Y152" s="75"/>
      <c r="AG152" s="11"/>
      <c r="AJ152" s="11"/>
      <c r="AK152" s="11"/>
      <c r="AL152" s="11"/>
      <c r="AM152" s="11"/>
      <c r="AN152" s="11"/>
      <c r="AO152" s="11"/>
      <c r="AP152" s="11"/>
      <c r="AQ152" s="11"/>
      <c r="AR152" s="11"/>
      <c r="AS152" s="11"/>
      <c r="AT152" s="11"/>
      <c r="AU152" s="11"/>
      <c r="AV152" s="11"/>
      <c r="AW152" s="11"/>
      <c r="AX152" s="11"/>
      <c r="AY152" s="11"/>
      <c r="AZ152" s="11"/>
      <c r="BA152" s="11"/>
      <c r="BB152" s="11"/>
      <c r="BC152" s="11"/>
      <c r="BD152" s="11"/>
      <c r="BE152" s="11"/>
      <c r="BF152" s="11"/>
      <c r="BG152" s="11"/>
      <c r="BH152" s="11"/>
      <c r="BI152" s="11"/>
      <c r="BJ152" s="11"/>
      <c r="BK152" s="11"/>
      <c r="BL152" s="11"/>
      <c r="BM152" s="11"/>
    </row>
    <row r="153" spans="1:65" s="67" customFormat="1">
      <c r="A153" s="23"/>
      <c r="B153" s="23"/>
      <c r="C153" s="70"/>
      <c r="D153" s="71"/>
      <c r="E153" s="90"/>
      <c r="F153" s="72"/>
      <c r="G153" s="72"/>
      <c r="H153" s="72"/>
      <c r="I153" s="72"/>
      <c r="J153" s="72"/>
      <c r="K153" s="71"/>
      <c r="L153" s="90"/>
      <c r="M153" s="90"/>
      <c r="N153" s="72"/>
      <c r="O153" s="72"/>
      <c r="P153" s="72"/>
      <c r="Q153" s="73"/>
      <c r="R153" s="71"/>
      <c r="S153" s="90"/>
      <c r="T153" s="72"/>
      <c r="U153" s="72"/>
      <c r="V153" s="72"/>
      <c r="W153" s="72"/>
      <c r="X153" s="75"/>
      <c r="Y153" s="75"/>
      <c r="AG153" s="11"/>
      <c r="AJ153" s="11"/>
      <c r="AK153" s="11"/>
      <c r="AL153" s="11"/>
      <c r="AM153" s="11"/>
      <c r="AN153" s="11"/>
      <c r="AO153" s="11"/>
      <c r="AP153" s="11"/>
      <c r="AQ153" s="11"/>
      <c r="AR153" s="11"/>
      <c r="AS153" s="11"/>
      <c r="AT153" s="11"/>
      <c r="AU153" s="11"/>
      <c r="AV153" s="11"/>
      <c r="AW153" s="11"/>
      <c r="AX153" s="11"/>
      <c r="AY153" s="11"/>
      <c r="AZ153" s="11"/>
      <c r="BA153" s="11"/>
      <c r="BB153" s="11"/>
      <c r="BC153" s="11"/>
      <c r="BD153" s="11"/>
      <c r="BE153" s="11"/>
      <c r="BF153" s="11"/>
      <c r="BG153" s="11"/>
      <c r="BH153" s="11"/>
      <c r="BI153" s="11"/>
      <c r="BJ153" s="11"/>
      <c r="BK153" s="11"/>
      <c r="BL153" s="11"/>
      <c r="BM153" s="11"/>
    </row>
    <row r="154" spans="1:65" s="67" customFormat="1">
      <c r="A154" s="23"/>
      <c r="B154" s="23"/>
      <c r="C154" s="70"/>
      <c r="D154" s="71"/>
      <c r="E154" s="90"/>
      <c r="F154" s="72"/>
      <c r="G154" s="72"/>
      <c r="H154" s="72"/>
      <c r="I154" s="72"/>
      <c r="J154" s="72"/>
      <c r="K154" s="71"/>
      <c r="L154" s="90"/>
      <c r="M154" s="90"/>
      <c r="N154" s="72"/>
      <c r="O154" s="72"/>
      <c r="P154" s="72"/>
      <c r="Q154" s="73"/>
      <c r="R154" s="71"/>
      <c r="S154" s="90"/>
      <c r="T154" s="72"/>
      <c r="U154" s="72"/>
      <c r="V154" s="72"/>
      <c r="W154" s="72"/>
      <c r="X154" s="75"/>
      <c r="Y154" s="75"/>
      <c r="AG154" s="11"/>
      <c r="AJ154" s="11"/>
      <c r="AK154" s="11"/>
      <c r="AL154" s="11"/>
      <c r="AM154" s="11"/>
      <c r="AN154" s="11"/>
      <c r="AO154" s="11"/>
      <c r="AP154" s="11"/>
      <c r="AQ154" s="11"/>
      <c r="AR154" s="11"/>
      <c r="AS154" s="11"/>
      <c r="AT154" s="11"/>
      <c r="AU154" s="11"/>
      <c r="AV154" s="11"/>
      <c r="AW154" s="11"/>
      <c r="AX154" s="11"/>
      <c r="AY154" s="11"/>
      <c r="AZ154" s="11"/>
      <c r="BA154" s="11"/>
      <c r="BB154" s="11"/>
      <c r="BC154" s="11"/>
      <c r="BD154" s="11"/>
      <c r="BE154" s="11"/>
      <c r="BF154" s="11"/>
      <c r="BG154" s="11"/>
      <c r="BH154" s="11"/>
      <c r="BI154" s="11"/>
      <c r="BJ154" s="11"/>
      <c r="BK154" s="11"/>
      <c r="BL154" s="11"/>
      <c r="BM154" s="11"/>
    </row>
    <row r="155" spans="1:65" s="67" customFormat="1">
      <c r="A155" s="23"/>
      <c r="B155" s="23"/>
      <c r="C155" s="70"/>
      <c r="D155" s="71"/>
      <c r="E155" s="90"/>
      <c r="F155" s="72"/>
      <c r="G155" s="72"/>
      <c r="H155" s="72"/>
      <c r="I155" s="72"/>
      <c r="J155" s="72"/>
      <c r="K155" s="71"/>
      <c r="L155" s="90"/>
      <c r="M155" s="90"/>
      <c r="N155" s="72"/>
      <c r="O155" s="72"/>
      <c r="P155" s="72"/>
      <c r="Q155" s="73"/>
      <c r="R155" s="71"/>
      <c r="S155" s="90"/>
      <c r="T155" s="72"/>
      <c r="U155" s="72"/>
      <c r="V155" s="72"/>
      <c r="W155" s="72"/>
      <c r="X155" s="75"/>
      <c r="Y155" s="75"/>
      <c r="AG155" s="11"/>
      <c r="AJ155" s="11"/>
      <c r="AK155" s="11"/>
      <c r="AL155" s="11"/>
      <c r="AM155" s="11"/>
      <c r="AN155" s="11"/>
      <c r="AO155" s="11"/>
      <c r="AP155" s="11"/>
      <c r="AQ155" s="11"/>
      <c r="AR155" s="11"/>
      <c r="AS155" s="11"/>
      <c r="AT155" s="11"/>
      <c r="AU155" s="11"/>
      <c r="AV155" s="11"/>
      <c r="AW155" s="11"/>
      <c r="AX155" s="11"/>
      <c r="AY155" s="11"/>
      <c r="AZ155" s="11"/>
      <c r="BA155" s="11"/>
      <c r="BB155" s="11"/>
      <c r="BC155" s="11"/>
      <c r="BD155" s="11"/>
      <c r="BE155" s="11"/>
      <c r="BF155" s="11"/>
      <c r="BG155" s="11"/>
      <c r="BH155" s="11"/>
      <c r="BI155" s="11"/>
      <c r="BJ155" s="11"/>
      <c r="BK155" s="11"/>
      <c r="BL155" s="11"/>
      <c r="BM155" s="11"/>
    </row>
    <row r="156" spans="1:65" s="67" customFormat="1">
      <c r="A156" s="23"/>
      <c r="B156" s="23"/>
      <c r="C156" s="70"/>
      <c r="D156" s="71"/>
      <c r="E156" s="90"/>
      <c r="F156" s="72"/>
      <c r="G156" s="72"/>
      <c r="H156" s="72"/>
      <c r="I156" s="72"/>
      <c r="J156" s="72"/>
      <c r="K156" s="71"/>
      <c r="L156" s="90"/>
      <c r="M156" s="90"/>
      <c r="N156" s="72"/>
      <c r="O156" s="72"/>
      <c r="P156" s="72"/>
      <c r="Q156" s="73"/>
      <c r="R156" s="71"/>
      <c r="S156" s="90"/>
      <c r="T156" s="72"/>
      <c r="U156" s="72"/>
      <c r="V156" s="72"/>
      <c r="W156" s="72"/>
      <c r="X156" s="75"/>
      <c r="Y156" s="75"/>
      <c r="AG156" s="11"/>
      <c r="AJ156" s="11"/>
      <c r="AK156" s="11"/>
      <c r="AL156" s="11"/>
      <c r="AM156" s="11"/>
      <c r="AN156" s="11"/>
      <c r="AO156" s="11"/>
      <c r="AP156" s="11"/>
      <c r="AQ156" s="11"/>
      <c r="AR156" s="11"/>
      <c r="AS156" s="11"/>
      <c r="AT156" s="11"/>
      <c r="AU156" s="11"/>
      <c r="AV156" s="11"/>
      <c r="AW156" s="11"/>
      <c r="AX156" s="11"/>
      <c r="AY156" s="11"/>
      <c r="AZ156" s="11"/>
      <c r="BA156" s="11"/>
      <c r="BB156" s="11"/>
      <c r="BC156" s="11"/>
      <c r="BD156" s="11"/>
      <c r="BE156" s="11"/>
      <c r="BF156" s="11"/>
      <c r="BG156" s="11"/>
      <c r="BH156" s="11"/>
      <c r="BI156" s="11"/>
      <c r="BJ156" s="11"/>
      <c r="BK156" s="11"/>
      <c r="BL156" s="11"/>
      <c r="BM156" s="11"/>
    </row>
    <row r="157" spans="1:65" s="67" customFormat="1">
      <c r="A157" s="23"/>
      <c r="B157" s="23"/>
      <c r="C157" s="70"/>
      <c r="D157" s="71"/>
      <c r="E157" s="90"/>
      <c r="F157" s="72"/>
      <c r="G157" s="72"/>
      <c r="H157" s="72"/>
      <c r="I157" s="72"/>
      <c r="J157" s="72"/>
      <c r="K157" s="71"/>
      <c r="L157" s="90"/>
      <c r="M157" s="90"/>
      <c r="N157" s="72"/>
      <c r="O157" s="72"/>
      <c r="P157" s="72"/>
      <c r="Q157" s="73"/>
      <c r="R157" s="71"/>
      <c r="S157" s="90"/>
      <c r="T157" s="72"/>
      <c r="U157" s="72"/>
      <c r="V157" s="72"/>
      <c r="W157" s="72"/>
      <c r="X157" s="75"/>
      <c r="Y157" s="75"/>
      <c r="AG157" s="11"/>
      <c r="AJ157" s="11"/>
      <c r="AK157" s="11"/>
      <c r="AL157" s="11"/>
      <c r="AM157" s="11"/>
      <c r="AN157" s="11"/>
      <c r="AO157" s="11"/>
      <c r="AP157" s="11"/>
      <c r="AQ157" s="11"/>
      <c r="AR157" s="11"/>
      <c r="AS157" s="11"/>
      <c r="AT157" s="11"/>
      <c r="AU157" s="11"/>
      <c r="AV157" s="11"/>
      <c r="AW157" s="11"/>
      <c r="AX157" s="11"/>
      <c r="AY157" s="11"/>
      <c r="AZ157" s="11"/>
      <c r="BA157" s="11"/>
      <c r="BB157" s="11"/>
      <c r="BC157" s="11"/>
      <c r="BD157" s="11"/>
      <c r="BE157" s="11"/>
      <c r="BF157" s="11"/>
      <c r="BG157" s="11"/>
      <c r="BH157" s="11"/>
      <c r="BI157" s="11"/>
      <c r="BJ157" s="11"/>
      <c r="BK157" s="11"/>
      <c r="BL157" s="11"/>
      <c r="BM157" s="11"/>
    </row>
    <row r="158" spans="1:65" s="67" customFormat="1">
      <c r="A158" s="23"/>
      <c r="B158" s="23"/>
      <c r="C158" s="70"/>
      <c r="D158" s="71"/>
      <c r="E158" s="90"/>
      <c r="F158" s="72"/>
      <c r="G158" s="72"/>
      <c r="H158" s="72"/>
      <c r="I158" s="72"/>
      <c r="J158" s="72"/>
      <c r="K158" s="71"/>
      <c r="L158" s="90"/>
      <c r="M158" s="90"/>
      <c r="N158" s="72"/>
      <c r="O158" s="72"/>
      <c r="P158" s="72"/>
      <c r="Q158" s="73"/>
      <c r="R158" s="71"/>
      <c r="S158" s="90"/>
      <c r="T158" s="72"/>
      <c r="U158" s="72"/>
      <c r="V158" s="72"/>
      <c r="W158" s="72"/>
      <c r="X158" s="75"/>
      <c r="Y158" s="75"/>
      <c r="AG158" s="11"/>
      <c r="AJ158" s="11"/>
      <c r="AK158" s="11"/>
      <c r="AL158" s="11"/>
      <c r="AM158" s="11"/>
      <c r="AN158" s="11"/>
      <c r="AO158" s="11"/>
      <c r="AP158" s="11"/>
      <c r="AQ158" s="11"/>
      <c r="AR158" s="11"/>
      <c r="AS158" s="11"/>
      <c r="AT158" s="11"/>
      <c r="AU158" s="11"/>
      <c r="AV158" s="11"/>
      <c r="AW158" s="11"/>
      <c r="AX158" s="11"/>
      <c r="AY158" s="11"/>
      <c r="AZ158" s="11"/>
      <c r="BA158" s="11"/>
      <c r="BB158" s="11"/>
      <c r="BC158" s="11"/>
      <c r="BD158" s="11"/>
      <c r="BE158" s="11"/>
      <c r="BF158" s="11"/>
      <c r="BG158" s="11"/>
      <c r="BH158" s="11"/>
      <c r="BI158" s="11"/>
      <c r="BJ158" s="11"/>
      <c r="BK158" s="11"/>
      <c r="BL158" s="11"/>
      <c r="BM158" s="11"/>
    </row>
    <row r="159" spans="1:65" s="67" customFormat="1">
      <c r="A159" s="23"/>
      <c r="B159" s="23"/>
      <c r="C159" s="70"/>
      <c r="D159" s="71"/>
      <c r="E159" s="90"/>
      <c r="F159" s="72"/>
      <c r="G159" s="72"/>
      <c r="H159" s="72"/>
      <c r="I159" s="72"/>
      <c r="J159" s="72"/>
      <c r="K159" s="71"/>
      <c r="L159" s="90"/>
      <c r="M159" s="90"/>
      <c r="N159" s="72"/>
      <c r="O159" s="72"/>
      <c r="P159" s="72"/>
      <c r="Q159" s="73"/>
      <c r="R159" s="71"/>
      <c r="S159" s="90"/>
      <c r="T159" s="72"/>
      <c r="U159" s="72"/>
      <c r="V159" s="72"/>
      <c r="W159" s="72"/>
      <c r="X159" s="75"/>
      <c r="Y159" s="75"/>
      <c r="AG159" s="11"/>
      <c r="AJ159" s="11"/>
      <c r="AK159" s="11"/>
      <c r="AL159" s="11"/>
      <c r="AM159" s="11"/>
      <c r="AN159" s="11"/>
      <c r="AO159" s="11"/>
      <c r="AP159" s="11"/>
      <c r="AQ159" s="11"/>
      <c r="AR159" s="11"/>
      <c r="AS159" s="11"/>
      <c r="AT159" s="11"/>
      <c r="AU159" s="11"/>
      <c r="AV159" s="11"/>
      <c r="AW159" s="11"/>
      <c r="AX159" s="11"/>
      <c r="AY159" s="11"/>
      <c r="AZ159" s="11"/>
      <c r="BA159" s="11"/>
      <c r="BB159" s="11"/>
      <c r="BC159" s="11"/>
      <c r="BD159" s="11"/>
      <c r="BE159" s="11"/>
      <c r="BF159" s="11"/>
      <c r="BG159" s="11"/>
      <c r="BH159" s="11"/>
      <c r="BI159" s="11"/>
      <c r="BJ159" s="11"/>
      <c r="BK159" s="11"/>
      <c r="BL159" s="11"/>
      <c r="BM159" s="11"/>
    </row>
    <row r="160" spans="1:65" s="67" customFormat="1">
      <c r="A160" s="23"/>
      <c r="B160" s="23"/>
      <c r="C160" s="70"/>
      <c r="D160" s="71"/>
      <c r="E160" s="90"/>
      <c r="F160" s="72"/>
      <c r="G160" s="72"/>
      <c r="H160" s="72"/>
      <c r="I160" s="72"/>
      <c r="J160" s="72"/>
      <c r="K160" s="71"/>
      <c r="L160" s="90"/>
      <c r="M160" s="90"/>
      <c r="N160" s="72"/>
      <c r="O160" s="72"/>
      <c r="P160" s="72"/>
      <c r="Q160" s="73"/>
      <c r="R160" s="71"/>
      <c r="S160" s="90"/>
      <c r="T160" s="72"/>
      <c r="U160" s="72"/>
      <c r="V160" s="72"/>
      <c r="W160" s="72"/>
      <c r="X160" s="75"/>
      <c r="Y160" s="75"/>
      <c r="AG160" s="11"/>
      <c r="AJ160" s="11"/>
      <c r="AK160" s="11"/>
      <c r="AL160" s="11"/>
      <c r="AM160" s="11"/>
      <c r="AN160" s="11"/>
      <c r="AO160" s="11"/>
      <c r="AP160" s="11"/>
      <c r="AQ160" s="11"/>
      <c r="AR160" s="11"/>
      <c r="AS160" s="11"/>
      <c r="AT160" s="11"/>
      <c r="AU160" s="11"/>
      <c r="AV160" s="11"/>
      <c r="AW160" s="11"/>
      <c r="AX160" s="11"/>
      <c r="AY160" s="11"/>
      <c r="AZ160" s="11"/>
      <c r="BA160" s="11"/>
      <c r="BB160" s="11"/>
      <c r="BC160" s="11"/>
      <c r="BD160" s="11"/>
      <c r="BE160" s="11"/>
      <c r="BF160" s="11"/>
      <c r="BG160" s="11"/>
      <c r="BH160" s="11"/>
      <c r="BI160" s="11"/>
      <c r="BJ160" s="11"/>
      <c r="BK160" s="11"/>
      <c r="BL160" s="11"/>
      <c r="BM160" s="11"/>
    </row>
    <row r="161" spans="1:65" s="67" customFormat="1">
      <c r="A161" s="23"/>
      <c r="B161" s="23"/>
      <c r="C161" s="70"/>
      <c r="D161" s="71"/>
      <c r="E161" s="90"/>
      <c r="F161" s="72"/>
      <c r="G161" s="72"/>
      <c r="H161" s="72"/>
      <c r="I161" s="72"/>
      <c r="J161" s="72"/>
      <c r="K161" s="71"/>
      <c r="L161" s="90"/>
      <c r="M161" s="90"/>
      <c r="N161" s="72"/>
      <c r="O161" s="72"/>
      <c r="P161" s="72"/>
      <c r="Q161" s="73"/>
      <c r="R161" s="71"/>
      <c r="S161" s="90"/>
      <c r="T161" s="72"/>
      <c r="U161" s="72"/>
      <c r="V161" s="72"/>
      <c r="W161" s="72"/>
      <c r="X161" s="75"/>
      <c r="Y161" s="75"/>
      <c r="AG161" s="11"/>
      <c r="AJ161" s="11"/>
      <c r="AK161" s="11"/>
      <c r="AL161" s="11"/>
      <c r="AM161" s="11"/>
      <c r="AN161" s="11"/>
      <c r="AO161" s="11"/>
      <c r="AP161" s="11"/>
      <c r="AQ161" s="11"/>
      <c r="AR161" s="11"/>
      <c r="AS161" s="11"/>
      <c r="AT161" s="11"/>
      <c r="AU161" s="11"/>
      <c r="AV161" s="11"/>
      <c r="AW161" s="11"/>
      <c r="AX161" s="11"/>
      <c r="AY161" s="11"/>
      <c r="AZ161" s="11"/>
      <c r="BA161" s="11"/>
      <c r="BB161" s="11"/>
      <c r="BC161" s="11"/>
      <c r="BD161" s="11"/>
      <c r="BE161" s="11"/>
      <c r="BF161" s="11"/>
      <c r="BG161" s="11"/>
      <c r="BH161" s="11"/>
      <c r="BI161" s="11"/>
      <c r="BJ161" s="11"/>
      <c r="BK161" s="11"/>
      <c r="BL161" s="11"/>
      <c r="BM161" s="11"/>
    </row>
    <row r="162" spans="1:65" s="67" customFormat="1">
      <c r="A162" s="23"/>
      <c r="B162" s="23"/>
      <c r="C162" s="70"/>
      <c r="D162" s="71"/>
      <c r="E162" s="90"/>
      <c r="F162" s="72"/>
      <c r="G162" s="72"/>
      <c r="H162" s="72"/>
      <c r="I162" s="72"/>
      <c r="J162" s="72"/>
      <c r="K162" s="71"/>
      <c r="L162" s="90"/>
      <c r="M162" s="90"/>
      <c r="N162" s="72"/>
      <c r="O162" s="72"/>
      <c r="P162" s="72"/>
      <c r="Q162" s="73"/>
      <c r="R162" s="71"/>
      <c r="S162" s="90"/>
      <c r="T162" s="72"/>
      <c r="U162" s="72"/>
      <c r="V162" s="72"/>
      <c r="W162" s="72"/>
      <c r="X162" s="75"/>
      <c r="Y162" s="75"/>
      <c r="AG162" s="11"/>
      <c r="AJ162" s="11"/>
      <c r="AK162" s="11"/>
      <c r="AL162" s="11"/>
      <c r="AM162" s="11"/>
      <c r="AN162" s="11"/>
      <c r="AO162" s="11"/>
      <c r="AP162" s="11"/>
      <c r="AQ162" s="11"/>
      <c r="AR162" s="11"/>
      <c r="AS162" s="11"/>
      <c r="AT162" s="11"/>
      <c r="AU162" s="11"/>
      <c r="AV162" s="11"/>
      <c r="AW162" s="11"/>
      <c r="AX162" s="11"/>
      <c r="AY162" s="11"/>
      <c r="AZ162" s="11"/>
      <c r="BA162" s="11"/>
      <c r="BB162" s="11"/>
      <c r="BC162" s="11"/>
      <c r="BD162" s="11"/>
      <c r="BE162" s="11"/>
      <c r="BF162" s="11"/>
      <c r="BG162" s="11"/>
      <c r="BH162" s="11"/>
      <c r="BI162" s="11"/>
      <c r="BJ162" s="11"/>
      <c r="BK162" s="11"/>
      <c r="BL162" s="11"/>
      <c r="BM162" s="11"/>
    </row>
    <row r="163" spans="1:65" s="67" customFormat="1">
      <c r="A163" s="23"/>
      <c r="B163" s="23"/>
      <c r="C163" s="70"/>
      <c r="D163" s="71"/>
      <c r="E163" s="90"/>
      <c r="F163" s="72"/>
      <c r="G163" s="72"/>
      <c r="H163" s="72"/>
      <c r="I163" s="72"/>
      <c r="J163" s="72"/>
      <c r="K163" s="71"/>
      <c r="L163" s="90"/>
      <c r="M163" s="90"/>
      <c r="N163" s="72"/>
      <c r="O163" s="72"/>
      <c r="P163" s="72"/>
      <c r="Q163" s="73"/>
      <c r="R163" s="71"/>
      <c r="S163" s="90"/>
      <c r="T163" s="72"/>
      <c r="U163" s="72"/>
      <c r="V163" s="72"/>
      <c r="W163" s="72"/>
      <c r="X163" s="75"/>
      <c r="Y163" s="75"/>
      <c r="AG163" s="11"/>
      <c r="AJ163" s="11"/>
      <c r="AK163" s="11"/>
      <c r="AL163" s="11"/>
      <c r="AM163" s="11"/>
      <c r="AN163" s="11"/>
      <c r="AO163" s="11"/>
      <c r="AP163" s="11"/>
      <c r="AQ163" s="11"/>
      <c r="AR163" s="11"/>
      <c r="AS163" s="11"/>
      <c r="AT163" s="11"/>
      <c r="AU163" s="11"/>
      <c r="AV163" s="11"/>
      <c r="AW163" s="11"/>
      <c r="AX163" s="11"/>
      <c r="AY163" s="11"/>
      <c r="AZ163" s="11"/>
      <c r="BA163" s="11"/>
      <c r="BB163" s="11"/>
      <c r="BC163" s="11"/>
      <c r="BD163" s="11"/>
      <c r="BE163" s="11"/>
      <c r="BF163" s="11"/>
      <c r="BG163" s="11"/>
      <c r="BH163" s="11"/>
      <c r="BI163" s="11"/>
      <c r="BJ163" s="11"/>
      <c r="BK163" s="11"/>
      <c r="BL163" s="11"/>
      <c r="BM163" s="11"/>
    </row>
    <row r="164" spans="1:65" s="67" customFormat="1">
      <c r="A164" s="23"/>
      <c r="B164" s="23"/>
      <c r="C164" s="70"/>
      <c r="D164" s="71"/>
      <c r="E164" s="90"/>
      <c r="F164" s="72"/>
      <c r="G164" s="72"/>
      <c r="H164" s="72"/>
      <c r="I164" s="72"/>
      <c r="J164" s="72"/>
      <c r="K164" s="71"/>
      <c r="L164" s="90"/>
      <c r="M164" s="90"/>
      <c r="N164" s="72"/>
      <c r="O164" s="72"/>
      <c r="P164" s="72"/>
      <c r="Q164" s="73"/>
      <c r="R164" s="71"/>
      <c r="S164" s="90"/>
      <c r="T164" s="72"/>
      <c r="U164" s="72"/>
      <c r="V164" s="72"/>
      <c r="W164" s="72"/>
      <c r="X164" s="75"/>
      <c r="Y164" s="75"/>
      <c r="AG164" s="11"/>
      <c r="AJ164" s="11"/>
      <c r="AK164" s="11"/>
      <c r="AL164" s="11"/>
      <c r="AM164" s="11"/>
      <c r="AN164" s="11"/>
      <c r="AO164" s="11"/>
      <c r="AP164" s="11"/>
      <c r="AQ164" s="11"/>
      <c r="AR164" s="11"/>
      <c r="AS164" s="11"/>
      <c r="AT164" s="11"/>
      <c r="AU164" s="11"/>
      <c r="AV164" s="11"/>
      <c r="AW164" s="11"/>
      <c r="AX164" s="11"/>
      <c r="AY164" s="11"/>
      <c r="AZ164" s="11"/>
      <c r="BA164" s="11"/>
      <c r="BB164" s="11"/>
      <c r="BC164" s="11"/>
      <c r="BD164" s="11"/>
      <c r="BE164" s="11"/>
      <c r="BF164" s="11"/>
      <c r="BG164" s="11"/>
      <c r="BH164" s="11"/>
      <c r="BI164" s="11"/>
      <c r="BJ164" s="11"/>
      <c r="BK164" s="11"/>
      <c r="BL164" s="11"/>
      <c r="BM164" s="11"/>
    </row>
    <row r="165" spans="1:65" s="67" customFormat="1">
      <c r="A165" s="23"/>
      <c r="B165" s="23"/>
      <c r="C165" s="70"/>
      <c r="D165" s="71"/>
      <c r="E165" s="90"/>
      <c r="F165" s="72"/>
      <c r="G165" s="72"/>
      <c r="H165" s="72"/>
      <c r="I165" s="72"/>
      <c r="J165" s="72"/>
      <c r="K165" s="71"/>
      <c r="L165" s="90"/>
      <c r="M165" s="90"/>
      <c r="N165" s="72"/>
      <c r="O165" s="72"/>
      <c r="P165" s="72"/>
      <c r="Q165" s="73"/>
      <c r="R165" s="71"/>
      <c r="S165" s="90"/>
      <c r="T165" s="72"/>
      <c r="U165" s="72"/>
      <c r="V165" s="72"/>
      <c r="W165" s="72"/>
      <c r="X165" s="75"/>
      <c r="Y165" s="75"/>
      <c r="AG165" s="11"/>
      <c r="AJ165" s="11"/>
      <c r="AK165" s="11"/>
      <c r="AL165" s="11"/>
      <c r="AM165" s="11"/>
      <c r="AN165" s="11"/>
      <c r="AO165" s="11"/>
      <c r="AP165" s="11"/>
      <c r="AQ165" s="11"/>
      <c r="AR165" s="11"/>
      <c r="AS165" s="11"/>
      <c r="AT165" s="11"/>
      <c r="AU165" s="11"/>
      <c r="AV165" s="11"/>
      <c r="AW165" s="11"/>
      <c r="AX165" s="11"/>
      <c r="AY165" s="11"/>
      <c r="AZ165" s="11"/>
      <c r="BA165" s="11"/>
      <c r="BB165" s="11"/>
      <c r="BC165" s="11"/>
      <c r="BD165" s="11"/>
      <c r="BE165" s="11"/>
      <c r="BF165" s="11"/>
      <c r="BG165" s="11"/>
      <c r="BH165" s="11"/>
      <c r="BI165" s="11"/>
      <c r="BJ165" s="11"/>
      <c r="BK165" s="11"/>
      <c r="BL165" s="11"/>
      <c r="BM165" s="11"/>
    </row>
    <row r="166" spans="1:65" s="67" customFormat="1">
      <c r="A166" s="23"/>
      <c r="B166" s="23"/>
      <c r="C166" s="70"/>
      <c r="D166" s="71"/>
      <c r="E166" s="90"/>
      <c r="F166" s="72"/>
      <c r="G166" s="72"/>
      <c r="H166" s="72"/>
      <c r="I166" s="72"/>
      <c r="J166" s="72"/>
      <c r="K166" s="71"/>
      <c r="L166" s="90"/>
      <c r="M166" s="90"/>
      <c r="N166" s="72"/>
      <c r="O166" s="72"/>
      <c r="P166" s="72"/>
      <c r="Q166" s="73"/>
      <c r="R166" s="71"/>
      <c r="S166" s="90"/>
      <c r="T166" s="72"/>
      <c r="U166" s="72"/>
      <c r="V166" s="72"/>
      <c r="W166" s="72"/>
      <c r="X166" s="75"/>
      <c r="Y166" s="75"/>
      <c r="AG166" s="11"/>
      <c r="AJ166" s="11"/>
      <c r="AK166" s="11"/>
      <c r="AL166" s="11"/>
      <c r="AM166" s="11"/>
      <c r="AN166" s="11"/>
      <c r="AO166" s="11"/>
      <c r="AP166" s="11"/>
      <c r="AQ166" s="11"/>
      <c r="AR166" s="11"/>
      <c r="AS166" s="11"/>
      <c r="AT166" s="11"/>
      <c r="AU166" s="11"/>
      <c r="AV166" s="11"/>
      <c r="AW166" s="11"/>
      <c r="AX166" s="11"/>
      <c r="AY166" s="11"/>
      <c r="AZ166" s="11"/>
      <c r="BA166" s="11"/>
      <c r="BB166" s="11"/>
      <c r="BC166" s="11"/>
      <c r="BD166" s="11"/>
      <c r="BE166" s="11"/>
      <c r="BF166" s="11"/>
      <c r="BG166" s="11"/>
      <c r="BH166" s="11"/>
      <c r="BI166" s="11"/>
      <c r="BJ166" s="11"/>
      <c r="BK166" s="11"/>
      <c r="BL166" s="11"/>
      <c r="BM166" s="11"/>
    </row>
    <row r="167" spans="1:65" s="67" customFormat="1">
      <c r="A167" s="23"/>
      <c r="B167" s="23"/>
      <c r="C167" s="70"/>
      <c r="D167" s="71"/>
      <c r="E167" s="90"/>
      <c r="F167" s="72"/>
      <c r="G167" s="72"/>
      <c r="H167" s="72"/>
      <c r="I167" s="72"/>
      <c r="J167" s="72"/>
      <c r="K167" s="71"/>
      <c r="L167" s="90"/>
      <c r="M167" s="90"/>
      <c r="N167" s="72"/>
      <c r="O167" s="72"/>
      <c r="P167" s="72"/>
      <c r="Q167" s="73"/>
      <c r="R167" s="71"/>
      <c r="S167" s="90"/>
      <c r="T167" s="72"/>
      <c r="U167" s="72"/>
      <c r="V167" s="72"/>
      <c r="W167" s="72"/>
      <c r="X167" s="75"/>
      <c r="Y167" s="75"/>
      <c r="AG167" s="11"/>
      <c r="AJ167" s="11"/>
      <c r="AK167" s="11"/>
      <c r="AL167" s="11"/>
      <c r="AM167" s="11"/>
      <c r="AN167" s="11"/>
      <c r="AO167" s="11"/>
      <c r="AP167" s="11"/>
      <c r="AQ167" s="11"/>
      <c r="AR167" s="11"/>
      <c r="AS167" s="11"/>
      <c r="AT167" s="11"/>
      <c r="AU167" s="11"/>
      <c r="AV167" s="11"/>
      <c r="AW167" s="11"/>
      <c r="AX167" s="11"/>
      <c r="AY167" s="11"/>
      <c r="AZ167" s="11"/>
      <c r="BA167" s="11"/>
      <c r="BB167" s="11"/>
      <c r="BC167" s="11"/>
      <c r="BD167" s="11"/>
      <c r="BE167" s="11"/>
      <c r="BF167" s="11"/>
      <c r="BG167" s="11"/>
      <c r="BH167" s="11"/>
      <c r="BI167" s="11"/>
      <c r="BJ167" s="11"/>
      <c r="BK167" s="11"/>
      <c r="BL167" s="11"/>
      <c r="BM167" s="11"/>
    </row>
    <row r="168" spans="1:65" s="67" customFormat="1">
      <c r="A168" s="23"/>
      <c r="B168" s="23"/>
      <c r="C168" s="70"/>
      <c r="D168" s="71"/>
      <c r="E168" s="90"/>
      <c r="F168" s="72"/>
      <c r="G168" s="72"/>
      <c r="H168" s="72"/>
      <c r="I168" s="72"/>
      <c r="J168" s="72"/>
      <c r="K168" s="71"/>
      <c r="L168" s="90"/>
      <c r="M168" s="90"/>
      <c r="N168" s="72"/>
      <c r="O168" s="72"/>
      <c r="P168" s="72"/>
      <c r="Q168" s="73"/>
      <c r="R168" s="71"/>
      <c r="S168" s="90"/>
      <c r="T168" s="72"/>
      <c r="U168" s="72"/>
      <c r="V168" s="72"/>
      <c r="W168" s="72"/>
      <c r="X168" s="75"/>
      <c r="Y168" s="75"/>
      <c r="AG168" s="11"/>
      <c r="AJ168" s="11"/>
      <c r="AK168" s="11"/>
      <c r="AL168" s="11"/>
      <c r="AM168" s="11"/>
      <c r="AN168" s="11"/>
      <c r="AO168" s="11"/>
      <c r="AP168" s="11"/>
      <c r="AQ168" s="11"/>
      <c r="AR168" s="11"/>
      <c r="AS168" s="11"/>
      <c r="AT168" s="11"/>
      <c r="AU168" s="11"/>
      <c r="AV168" s="11"/>
      <c r="AW168" s="11"/>
      <c r="AX168" s="11"/>
      <c r="AY168" s="11"/>
      <c r="AZ168" s="11"/>
      <c r="BA168" s="11"/>
      <c r="BB168" s="11"/>
      <c r="BC168" s="11"/>
      <c r="BD168" s="11"/>
      <c r="BE168" s="11"/>
      <c r="BF168" s="11"/>
      <c r="BG168" s="11"/>
      <c r="BH168" s="11"/>
      <c r="BI168" s="11"/>
      <c r="BJ168" s="11"/>
      <c r="BK168" s="11"/>
      <c r="BL168" s="11"/>
      <c r="BM168" s="11"/>
    </row>
    <row r="169" spans="1:65" s="67" customFormat="1">
      <c r="A169" s="23"/>
      <c r="B169" s="23"/>
      <c r="C169" s="70"/>
      <c r="D169" s="71"/>
      <c r="E169" s="90"/>
      <c r="F169" s="72"/>
      <c r="G169" s="72"/>
      <c r="H169" s="72"/>
      <c r="I169" s="72"/>
      <c r="J169" s="72"/>
      <c r="K169" s="71"/>
      <c r="L169" s="90"/>
      <c r="M169" s="90"/>
      <c r="N169" s="72"/>
      <c r="O169" s="72"/>
      <c r="P169" s="72"/>
      <c r="Q169" s="73"/>
      <c r="R169" s="71"/>
      <c r="S169" s="90"/>
      <c r="T169" s="72"/>
      <c r="U169" s="72"/>
      <c r="V169" s="72"/>
      <c r="W169" s="72"/>
      <c r="X169" s="75"/>
      <c r="Y169" s="75"/>
      <c r="AG169" s="11"/>
      <c r="AJ169" s="11"/>
      <c r="AK169" s="11"/>
      <c r="AL169" s="11"/>
      <c r="AM169" s="11"/>
      <c r="AN169" s="11"/>
      <c r="AO169" s="11"/>
      <c r="AP169" s="11"/>
      <c r="AQ169" s="11"/>
      <c r="AR169" s="11"/>
      <c r="AS169" s="11"/>
      <c r="AT169" s="11"/>
      <c r="AU169" s="11"/>
      <c r="AV169" s="11"/>
      <c r="AW169" s="11"/>
      <c r="AX169" s="11"/>
      <c r="AY169" s="11"/>
      <c r="AZ169" s="11"/>
      <c r="BA169" s="11"/>
      <c r="BB169" s="11"/>
      <c r="BC169" s="11"/>
      <c r="BD169" s="11"/>
      <c r="BE169" s="11"/>
      <c r="BF169" s="11"/>
      <c r="BG169" s="11"/>
      <c r="BH169" s="11"/>
      <c r="BI169" s="11"/>
      <c r="BJ169" s="11"/>
      <c r="BK169" s="11"/>
      <c r="BL169" s="11"/>
      <c r="BM169" s="11"/>
    </row>
    <row r="170" spans="1:65" s="67" customFormat="1">
      <c r="A170" s="23"/>
      <c r="B170" s="23"/>
      <c r="C170" s="70"/>
      <c r="D170" s="71"/>
      <c r="E170" s="90"/>
      <c r="F170" s="72"/>
      <c r="G170" s="72"/>
      <c r="H170" s="72"/>
      <c r="I170" s="72"/>
      <c r="J170" s="72"/>
      <c r="K170" s="71"/>
      <c r="L170" s="90"/>
      <c r="M170" s="90"/>
      <c r="N170" s="72"/>
      <c r="O170" s="72"/>
      <c r="P170" s="72"/>
      <c r="Q170" s="73"/>
      <c r="R170" s="71"/>
      <c r="S170" s="90"/>
      <c r="T170" s="72"/>
      <c r="U170" s="72"/>
      <c r="V170" s="72"/>
      <c r="W170" s="72"/>
      <c r="X170" s="75"/>
      <c r="Y170" s="75"/>
      <c r="AG170" s="11"/>
      <c r="AJ170" s="11"/>
      <c r="AK170" s="11"/>
      <c r="AL170" s="11"/>
      <c r="AM170" s="11"/>
      <c r="AN170" s="11"/>
      <c r="AO170" s="11"/>
      <c r="AP170" s="11"/>
      <c r="AQ170" s="11"/>
      <c r="AR170" s="11"/>
      <c r="AS170" s="11"/>
      <c r="AT170" s="11"/>
      <c r="AU170" s="11"/>
      <c r="AV170" s="11"/>
      <c r="AW170" s="11"/>
      <c r="AX170" s="11"/>
      <c r="AY170" s="11"/>
      <c r="AZ170" s="11"/>
      <c r="BA170" s="11"/>
      <c r="BB170" s="11"/>
      <c r="BC170" s="11"/>
      <c r="BD170" s="11"/>
      <c r="BE170" s="11"/>
      <c r="BF170" s="11"/>
      <c r="BG170" s="11"/>
      <c r="BH170" s="11"/>
      <c r="BI170" s="11"/>
      <c r="BJ170" s="11"/>
      <c r="BK170" s="11"/>
      <c r="BL170" s="11"/>
      <c r="BM170" s="11"/>
    </row>
    <row r="171" spans="1:65" s="67" customFormat="1">
      <c r="A171" s="23"/>
      <c r="B171" s="23"/>
      <c r="C171" s="70"/>
      <c r="D171" s="71"/>
      <c r="E171" s="90"/>
      <c r="F171" s="72"/>
      <c r="G171" s="72"/>
      <c r="H171" s="72"/>
      <c r="I171" s="72"/>
      <c r="J171" s="72"/>
      <c r="K171" s="71"/>
      <c r="L171" s="90"/>
      <c r="M171" s="90"/>
      <c r="N171" s="72"/>
      <c r="O171" s="72"/>
      <c r="P171" s="72"/>
      <c r="Q171" s="73"/>
      <c r="R171" s="71"/>
      <c r="S171" s="90"/>
      <c r="T171" s="72"/>
      <c r="U171" s="72"/>
      <c r="V171" s="72"/>
      <c r="W171" s="72"/>
      <c r="X171" s="75"/>
      <c r="Y171" s="75"/>
      <c r="AG171" s="11"/>
      <c r="AJ171" s="11"/>
      <c r="AK171" s="11"/>
      <c r="AL171" s="11"/>
      <c r="AM171" s="11"/>
      <c r="AN171" s="11"/>
      <c r="AO171" s="11"/>
      <c r="AP171" s="11"/>
      <c r="AQ171" s="11"/>
      <c r="AR171" s="11"/>
      <c r="AS171" s="11"/>
      <c r="AT171" s="11"/>
      <c r="AU171" s="11"/>
      <c r="AV171" s="11"/>
      <c r="AW171" s="11"/>
      <c r="AX171" s="11"/>
      <c r="AY171" s="11"/>
      <c r="AZ171" s="11"/>
      <c r="BA171" s="11"/>
      <c r="BB171" s="11"/>
      <c r="BC171" s="11"/>
      <c r="BD171" s="11"/>
      <c r="BE171" s="11"/>
      <c r="BF171" s="11"/>
      <c r="BG171" s="11"/>
      <c r="BH171" s="11"/>
      <c r="BI171" s="11"/>
      <c r="BJ171" s="11"/>
      <c r="BK171" s="11"/>
      <c r="BL171" s="11"/>
      <c r="BM171" s="11"/>
    </row>
    <row r="172" spans="1:65" s="67" customFormat="1">
      <c r="A172" s="23"/>
      <c r="B172" s="23"/>
      <c r="C172" s="70"/>
      <c r="D172" s="71"/>
      <c r="E172" s="90"/>
      <c r="F172" s="72"/>
      <c r="G172" s="72"/>
      <c r="H172" s="72"/>
      <c r="I172" s="72"/>
      <c r="J172" s="72"/>
      <c r="K172" s="71"/>
      <c r="L172" s="90"/>
      <c r="M172" s="90"/>
      <c r="N172" s="72"/>
      <c r="O172" s="72"/>
      <c r="P172" s="72"/>
      <c r="Q172" s="73"/>
      <c r="R172" s="71"/>
      <c r="S172" s="90"/>
      <c r="T172" s="72"/>
      <c r="U172" s="72"/>
      <c r="V172" s="72"/>
      <c r="W172" s="72"/>
      <c r="X172" s="75"/>
      <c r="Y172" s="75"/>
      <c r="AG172" s="11"/>
      <c r="AJ172" s="11"/>
      <c r="AK172" s="11"/>
      <c r="AL172" s="11"/>
      <c r="AM172" s="11"/>
      <c r="AN172" s="11"/>
      <c r="AO172" s="11"/>
      <c r="AP172" s="11"/>
      <c r="AQ172" s="11"/>
      <c r="AR172" s="11"/>
      <c r="AS172" s="11"/>
      <c r="AT172" s="11"/>
      <c r="AU172" s="11"/>
      <c r="AV172" s="11"/>
      <c r="AW172" s="11"/>
      <c r="AX172" s="11"/>
      <c r="AY172" s="11"/>
      <c r="AZ172" s="11"/>
      <c r="BA172" s="11"/>
      <c r="BB172" s="11"/>
      <c r="BC172" s="11"/>
      <c r="BD172" s="11"/>
      <c r="BE172" s="11"/>
      <c r="BF172" s="11"/>
      <c r="BG172" s="11"/>
      <c r="BH172" s="11"/>
      <c r="BI172" s="11"/>
      <c r="BJ172" s="11"/>
      <c r="BK172" s="11"/>
      <c r="BL172" s="11"/>
      <c r="BM172" s="11"/>
    </row>
    <row r="173" spans="1:65" s="67" customFormat="1">
      <c r="A173" s="23"/>
      <c r="B173" s="23"/>
      <c r="C173" s="70"/>
      <c r="D173" s="71"/>
      <c r="E173" s="90"/>
      <c r="F173" s="72"/>
      <c r="G173" s="72"/>
      <c r="H173" s="72"/>
      <c r="I173" s="72"/>
      <c r="J173" s="72"/>
      <c r="K173" s="71"/>
      <c r="L173" s="90"/>
      <c r="M173" s="90"/>
      <c r="N173" s="72"/>
      <c r="O173" s="72"/>
      <c r="P173" s="72"/>
      <c r="Q173" s="73"/>
      <c r="R173" s="71"/>
      <c r="S173" s="90"/>
      <c r="T173" s="72"/>
      <c r="U173" s="72"/>
      <c r="V173" s="72"/>
      <c r="W173" s="72"/>
      <c r="X173" s="75"/>
      <c r="Y173" s="75"/>
      <c r="AG173" s="11"/>
      <c r="AJ173" s="11"/>
      <c r="AK173" s="11"/>
      <c r="AL173" s="11"/>
      <c r="AM173" s="11"/>
      <c r="AN173" s="11"/>
      <c r="AO173" s="11"/>
      <c r="AP173" s="11"/>
      <c r="AQ173" s="11"/>
      <c r="AR173" s="11"/>
      <c r="AS173" s="11"/>
      <c r="AT173" s="11"/>
      <c r="AU173" s="11"/>
      <c r="AV173" s="11"/>
      <c r="AW173" s="11"/>
      <c r="AX173" s="11"/>
      <c r="AY173" s="11"/>
      <c r="AZ173" s="11"/>
      <c r="BA173" s="11"/>
      <c r="BB173" s="11"/>
      <c r="BC173" s="11"/>
      <c r="BD173" s="11"/>
      <c r="BE173" s="11"/>
      <c r="BF173" s="11"/>
      <c r="BG173" s="11"/>
      <c r="BH173" s="11"/>
      <c r="BI173" s="11"/>
      <c r="BJ173" s="11"/>
      <c r="BK173" s="11"/>
      <c r="BL173" s="11"/>
      <c r="BM173" s="11"/>
    </row>
    <row r="174" spans="1:65" s="67" customFormat="1">
      <c r="A174" s="23"/>
      <c r="B174" s="23"/>
      <c r="C174" s="70"/>
      <c r="D174" s="71"/>
      <c r="E174" s="90"/>
      <c r="F174" s="72"/>
      <c r="G174" s="72"/>
      <c r="H174" s="72"/>
      <c r="I174" s="72"/>
      <c r="J174" s="72"/>
      <c r="K174" s="71"/>
      <c r="L174" s="90"/>
      <c r="M174" s="90"/>
      <c r="N174" s="72"/>
      <c r="O174" s="72"/>
      <c r="P174" s="72"/>
      <c r="Q174" s="73"/>
      <c r="R174" s="71"/>
      <c r="S174" s="90"/>
      <c r="T174" s="72"/>
      <c r="U174" s="72"/>
      <c r="V174" s="72"/>
      <c r="W174" s="72"/>
      <c r="X174" s="75"/>
      <c r="Y174" s="75"/>
      <c r="AG174" s="11"/>
      <c r="AJ174" s="11"/>
      <c r="AK174" s="11"/>
      <c r="AL174" s="11"/>
      <c r="AM174" s="11"/>
      <c r="AN174" s="11"/>
      <c r="AO174" s="11"/>
      <c r="AP174" s="11"/>
      <c r="AQ174" s="11"/>
      <c r="AR174" s="11"/>
      <c r="AS174" s="11"/>
      <c r="AT174" s="11"/>
      <c r="AU174" s="11"/>
      <c r="AV174" s="11"/>
      <c r="AW174" s="11"/>
      <c r="AX174" s="11"/>
      <c r="AY174" s="11"/>
      <c r="AZ174" s="11"/>
      <c r="BA174" s="11"/>
      <c r="BB174" s="11"/>
      <c r="BC174" s="11"/>
      <c r="BD174" s="11"/>
      <c r="BE174" s="11"/>
      <c r="BF174" s="11"/>
      <c r="BG174" s="11"/>
      <c r="BH174" s="11"/>
      <c r="BI174" s="11"/>
      <c r="BJ174" s="11"/>
      <c r="BK174" s="11"/>
      <c r="BL174" s="11"/>
      <c r="BM174" s="11"/>
    </row>
    <row r="175" spans="1:65" s="67" customFormat="1">
      <c r="A175" s="23"/>
      <c r="B175" s="23"/>
      <c r="C175" s="70"/>
      <c r="D175" s="71"/>
      <c r="E175" s="90"/>
      <c r="F175" s="72"/>
      <c r="G175" s="72"/>
      <c r="H175" s="72"/>
      <c r="I175" s="72"/>
      <c r="J175" s="72"/>
      <c r="K175" s="71"/>
      <c r="L175" s="90"/>
      <c r="M175" s="90"/>
      <c r="N175" s="72"/>
      <c r="O175" s="72"/>
      <c r="P175" s="72"/>
      <c r="Q175" s="73"/>
      <c r="R175" s="71"/>
      <c r="S175" s="90"/>
      <c r="T175" s="72"/>
      <c r="U175" s="72"/>
      <c r="V175" s="72"/>
      <c r="W175" s="72"/>
      <c r="X175" s="75"/>
      <c r="Y175" s="75"/>
      <c r="AG175" s="11"/>
      <c r="AJ175" s="11"/>
      <c r="AK175" s="11"/>
      <c r="AL175" s="11"/>
      <c r="AM175" s="11"/>
      <c r="AN175" s="11"/>
      <c r="AO175" s="11"/>
      <c r="AP175" s="11"/>
      <c r="AQ175" s="11"/>
      <c r="AR175" s="11"/>
      <c r="AS175" s="11"/>
      <c r="AT175" s="11"/>
      <c r="AU175" s="11"/>
      <c r="AV175" s="11"/>
      <c r="AW175" s="11"/>
      <c r="AX175" s="11"/>
      <c r="AY175" s="11"/>
      <c r="AZ175" s="11"/>
      <c r="BA175" s="11"/>
      <c r="BB175" s="11"/>
      <c r="BC175" s="11"/>
      <c r="BD175" s="11"/>
      <c r="BE175" s="11"/>
      <c r="BF175" s="11"/>
      <c r="BG175" s="11"/>
      <c r="BH175" s="11"/>
      <c r="BI175" s="11"/>
      <c r="BJ175" s="11"/>
      <c r="BK175" s="11"/>
      <c r="BL175" s="11"/>
      <c r="BM175" s="11"/>
    </row>
    <row r="176" spans="1:65" s="67" customFormat="1">
      <c r="A176" s="23"/>
      <c r="B176" s="23"/>
      <c r="C176" s="70"/>
      <c r="D176" s="71"/>
      <c r="E176" s="90"/>
      <c r="F176" s="72"/>
      <c r="G176" s="72"/>
      <c r="H176" s="72"/>
      <c r="I176" s="72"/>
      <c r="J176" s="72"/>
      <c r="K176" s="71"/>
      <c r="L176" s="90"/>
      <c r="M176" s="90"/>
      <c r="N176" s="72"/>
      <c r="O176" s="72"/>
      <c r="P176" s="72"/>
      <c r="Q176" s="73"/>
      <c r="R176" s="71"/>
      <c r="S176" s="90"/>
      <c r="T176" s="72"/>
      <c r="U176" s="72"/>
      <c r="V176" s="72"/>
      <c r="W176" s="72"/>
      <c r="X176" s="75"/>
      <c r="Y176" s="75"/>
      <c r="AG176" s="11"/>
      <c r="AJ176" s="11"/>
      <c r="AK176" s="11"/>
      <c r="AL176" s="11"/>
      <c r="AM176" s="11"/>
      <c r="AN176" s="11"/>
      <c r="AO176" s="11"/>
      <c r="AP176" s="11"/>
      <c r="AQ176" s="11"/>
      <c r="AR176" s="11"/>
      <c r="AS176" s="11"/>
      <c r="AT176" s="11"/>
      <c r="AU176" s="11"/>
      <c r="AV176" s="11"/>
      <c r="AW176" s="11"/>
      <c r="AX176" s="11"/>
      <c r="AY176" s="11"/>
      <c r="AZ176" s="11"/>
      <c r="BA176" s="11"/>
      <c r="BB176" s="11"/>
      <c r="BC176" s="11"/>
      <c r="BD176" s="11"/>
      <c r="BE176" s="11"/>
      <c r="BF176" s="11"/>
      <c r="BG176" s="11"/>
      <c r="BH176" s="11"/>
      <c r="BI176" s="11"/>
      <c r="BJ176" s="11"/>
      <c r="BK176" s="11"/>
      <c r="BL176" s="11"/>
      <c r="BM176" s="11"/>
    </row>
    <row r="177" spans="1:65" s="67" customFormat="1">
      <c r="A177" s="23"/>
      <c r="B177" s="23"/>
      <c r="C177" s="70"/>
      <c r="D177" s="71"/>
      <c r="E177" s="90"/>
      <c r="F177" s="72"/>
      <c r="G177" s="72"/>
      <c r="H177" s="72"/>
      <c r="I177" s="72"/>
      <c r="J177" s="72"/>
      <c r="K177" s="71"/>
      <c r="L177" s="90"/>
      <c r="M177" s="90"/>
      <c r="N177" s="72"/>
      <c r="O177" s="72"/>
      <c r="P177" s="72"/>
      <c r="Q177" s="73"/>
      <c r="R177" s="71"/>
      <c r="S177" s="90"/>
      <c r="T177" s="72"/>
      <c r="U177" s="72"/>
      <c r="V177" s="72"/>
      <c r="W177" s="72"/>
      <c r="X177" s="75"/>
      <c r="Y177" s="75"/>
      <c r="AG177" s="11"/>
      <c r="AJ177" s="11"/>
      <c r="AK177" s="11"/>
      <c r="AL177" s="11"/>
      <c r="AM177" s="11"/>
      <c r="AN177" s="11"/>
      <c r="AO177" s="11"/>
      <c r="AP177" s="11"/>
      <c r="AQ177" s="11"/>
      <c r="AR177" s="11"/>
      <c r="AS177" s="11"/>
      <c r="AT177" s="11"/>
      <c r="AU177" s="11"/>
      <c r="AV177" s="11"/>
      <c r="AW177" s="11"/>
      <c r="AX177" s="11"/>
      <c r="AY177" s="11"/>
      <c r="AZ177" s="11"/>
      <c r="BA177" s="11"/>
      <c r="BB177" s="11"/>
      <c r="BC177" s="11"/>
      <c r="BD177" s="11"/>
      <c r="BE177" s="11"/>
      <c r="BF177" s="11"/>
      <c r="BG177" s="11"/>
      <c r="BH177" s="11"/>
      <c r="BI177" s="11"/>
      <c r="BJ177" s="11"/>
      <c r="BK177" s="11"/>
      <c r="BL177" s="11"/>
      <c r="BM177" s="11"/>
    </row>
    <row r="178" spans="1:65" s="67" customFormat="1">
      <c r="A178" s="23"/>
      <c r="B178" s="23"/>
      <c r="C178" s="70"/>
      <c r="D178" s="71"/>
      <c r="E178" s="90"/>
      <c r="F178" s="72"/>
      <c r="G178" s="72"/>
      <c r="H178" s="72"/>
      <c r="I178" s="72"/>
      <c r="J178" s="72"/>
      <c r="K178" s="71"/>
      <c r="L178" s="90"/>
      <c r="M178" s="90"/>
      <c r="N178" s="72"/>
      <c r="O178" s="72"/>
      <c r="P178" s="72"/>
      <c r="Q178" s="73"/>
      <c r="R178" s="71"/>
      <c r="S178" s="90"/>
      <c r="T178" s="72"/>
      <c r="U178" s="72"/>
      <c r="V178" s="72"/>
      <c r="W178" s="72"/>
      <c r="X178" s="75"/>
      <c r="Y178" s="75"/>
      <c r="AG178" s="11"/>
      <c r="AJ178" s="11"/>
      <c r="AK178" s="11"/>
      <c r="AL178" s="11"/>
      <c r="AM178" s="11"/>
      <c r="AN178" s="11"/>
      <c r="AO178" s="11"/>
      <c r="AP178" s="11"/>
      <c r="AQ178" s="11"/>
      <c r="AR178" s="11"/>
      <c r="AS178" s="11"/>
      <c r="AT178" s="11"/>
      <c r="AU178" s="11"/>
      <c r="AV178" s="11"/>
      <c r="AW178" s="11"/>
      <c r="AX178" s="11"/>
      <c r="AY178" s="11"/>
      <c r="AZ178" s="11"/>
      <c r="BA178" s="11"/>
      <c r="BB178" s="11"/>
      <c r="BC178" s="11"/>
      <c r="BD178" s="11"/>
      <c r="BE178" s="11"/>
      <c r="BF178" s="11"/>
      <c r="BG178" s="11"/>
      <c r="BH178" s="11"/>
      <c r="BI178" s="11"/>
      <c r="BJ178" s="11"/>
      <c r="BK178" s="11"/>
      <c r="BL178" s="11"/>
      <c r="BM178" s="11"/>
    </row>
    <row r="179" spans="1:65" s="67" customFormat="1">
      <c r="A179" s="23"/>
      <c r="B179" s="23"/>
      <c r="C179" s="70"/>
      <c r="D179" s="71"/>
      <c r="E179" s="90"/>
      <c r="F179" s="72"/>
      <c r="G179" s="72"/>
      <c r="H179" s="72"/>
      <c r="I179" s="72"/>
      <c r="J179" s="72"/>
      <c r="K179" s="71"/>
      <c r="L179" s="90"/>
      <c r="M179" s="90"/>
      <c r="N179" s="72"/>
      <c r="O179" s="72"/>
      <c r="P179" s="72"/>
      <c r="Q179" s="73"/>
      <c r="R179" s="71"/>
      <c r="S179" s="90"/>
      <c r="T179" s="72"/>
      <c r="U179" s="72"/>
      <c r="V179" s="72"/>
      <c r="W179" s="72"/>
      <c r="X179" s="75"/>
      <c r="Y179" s="75"/>
      <c r="AG179" s="11"/>
      <c r="AJ179" s="11"/>
      <c r="AK179" s="11"/>
      <c r="AL179" s="11"/>
      <c r="AM179" s="11"/>
      <c r="AN179" s="11"/>
      <c r="AO179" s="11"/>
      <c r="AP179" s="11"/>
      <c r="AQ179" s="11"/>
      <c r="AR179" s="11"/>
      <c r="AS179" s="11"/>
      <c r="AT179" s="11"/>
      <c r="AU179" s="11"/>
      <c r="AV179" s="11"/>
      <c r="AW179" s="11"/>
      <c r="AX179" s="11"/>
      <c r="AY179" s="11"/>
      <c r="AZ179" s="11"/>
      <c r="BA179" s="11"/>
      <c r="BB179" s="11"/>
      <c r="BC179" s="11"/>
      <c r="BD179" s="11"/>
      <c r="BE179" s="11"/>
      <c r="BF179" s="11"/>
      <c r="BG179" s="11"/>
      <c r="BH179" s="11"/>
      <c r="BI179" s="11"/>
      <c r="BJ179" s="11"/>
      <c r="BK179" s="11"/>
      <c r="BL179" s="11"/>
      <c r="BM179" s="11"/>
    </row>
    <row r="180" spans="1:65" s="67" customFormat="1">
      <c r="A180" s="23"/>
      <c r="B180" s="23"/>
      <c r="C180" s="70"/>
      <c r="D180" s="71"/>
      <c r="E180" s="90"/>
      <c r="F180" s="72"/>
      <c r="G180" s="72"/>
      <c r="H180" s="72"/>
      <c r="I180" s="72"/>
      <c r="J180" s="72"/>
      <c r="K180" s="71"/>
      <c r="L180" s="90"/>
      <c r="M180" s="90"/>
      <c r="N180" s="72"/>
      <c r="O180" s="72"/>
      <c r="P180" s="72"/>
      <c r="Q180" s="73"/>
      <c r="R180" s="71"/>
      <c r="S180" s="90"/>
      <c r="T180" s="72"/>
      <c r="U180" s="72"/>
      <c r="V180" s="72"/>
      <c r="W180" s="72"/>
      <c r="X180" s="75"/>
      <c r="Y180" s="75"/>
      <c r="AG180" s="11"/>
      <c r="AJ180" s="11"/>
      <c r="AK180" s="11"/>
      <c r="AL180" s="11"/>
      <c r="AM180" s="11"/>
      <c r="AN180" s="11"/>
      <c r="AO180" s="11"/>
      <c r="AP180" s="11"/>
      <c r="AQ180" s="11"/>
      <c r="AR180" s="11"/>
      <c r="AS180" s="11"/>
      <c r="AT180" s="11"/>
      <c r="AU180" s="11"/>
      <c r="AV180" s="11"/>
      <c r="AW180" s="11"/>
      <c r="AX180" s="11"/>
      <c r="AY180" s="11"/>
      <c r="AZ180" s="11"/>
      <c r="BA180" s="11"/>
      <c r="BB180" s="11"/>
      <c r="BC180" s="11"/>
      <c r="BD180" s="11"/>
      <c r="BE180" s="11"/>
      <c r="BF180" s="11"/>
      <c r="BG180" s="11"/>
      <c r="BH180" s="11"/>
      <c r="BI180" s="11"/>
      <c r="BJ180" s="11"/>
      <c r="BK180" s="11"/>
      <c r="BL180" s="11"/>
      <c r="BM180" s="11"/>
    </row>
    <row r="181" spans="1:65" s="67" customFormat="1">
      <c r="A181" s="23"/>
      <c r="B181" s="23"/>
      <c r="C181" s="70"/>
      <c r="D181" s="71"/>
      <c r="E181" s="90"/>
      <c r="F181" s="72"/>
      <c r="G181" s="72"/>
      <c r="H181" s="72"/>
      <c r="I181" s="72"/>
      <c r="J181" s="72"/>
      <c r="K181" s="71"/>
      <c r="L181" s="90"/>
      <c r="M181" s="90"/>
      <c r="N181" s="72"/>
      <c r="O181" s="72"/>
      <c r="P181" s="72"/>
      <c r="Q181" s="73"/>
      <c r="R181" s="71"/>
      <c r="S181" s="90"/>
      <c r="T181" s="72"/>
      <c r="U181" s="72"/>
      <c r="V181" s="72"/>
      <c r="W181" s="72"/>
      <c r="X181" s="75"/>
      <c r="Y181" s="75"/>
      <c r="AG181" s="11"/>
      <c r="AJ181" s="11"/>
      <c r="AK181" s="11"/>
      <c r="AL181" s="11"/>
      <c r="AM181" s="11"/>
      <c r="AN181" s="11"/>
      <c r="AO181" s="11"/>
      <c r="AP181" s="11"/>
      <c r="AQ181" s="11"/>
      <c r="AR181" s="11"/>
      <c r="AS181" s="11"/>
      <c r="AT181" s="11"/>
      <c r="AU181" s="11"/>
      <c r="AV181" s="11"/>
      <c r="AW181" s="11"/>
      <c r="AX181" s="11"/>
      <c r="AY181" s="11"/>
      <c r="AZ181" s="11"/>
      <c r="BA181" s="11"/>
      <c r="BB181" s="11"/>
      <c r="BC181" s="11"/>
      <c r="BD181" s="11"/>
      <c r="BE181" s="11"/>
      <c r="BF181" s="11"/>
      <c r="BG181" s="11"/>
      <c r="BH181" s="11"/>
      <c r="BI181" s="11"/>
      <c r="BJ181" s="11"/>
      <c r="BK181" s="11"/>
      <c r="BL181" s="11"/>
      <c r="BM181" s="11"/>
    </row>
    <row r="182" spans="1:65" s="67" customFormat="1">
      <c r="A182" s="23"/>
      <c r="B182" s="23"/>
      <c r="C182" s="70"/>
      <c r="D182" s="71"/>
      <c r="E182" s="90"/>
      <c r="F182" s="72"/>
      <c r="G182" s="72"/>
      <c r="H182" s="72"/>
      <c r="I182" s="72"/>
      <c r="J182" s="72"/>
      <c r="K182" s="71"/>
      <c r="L182" s="90"/>
      <c r="M182" s="90"/>
      <c r="N182" s="72"/>
      <c r="O182" s="72"/>
      <c r="P182" s="72"/>
      <c r="Q182" s="73"/>
      <c r="R182" s="71"/>
      <c r="S182" s="90"/>
      <c r="T182" s="72"/>
      <c r="U182" s="72"/>
      <c r="V182" s="72"/>
      <c r="W182" s="72"/>
      <c r="X182" s="75"/>
      <c r="Y182" s="75"/>
      <c r="AG182" s="11"/>
      <c r="AJ182" s="11"/>
      <c r="AK182" s="11"/>
      <c r="AL182" s="11"/>
      <c r="AM182" s="11"/>
      <c r="AN182" s="11"/>
      <c r="AO182" s="11"/>
      <c r="AP182" s="11"/>
      <c r="AQ182" s="11"/>
      <c r="AR182" s="11"/>
      <c r="AS182" s="11"/>
      <c r="AT182" s="11"/>
      <c r="AU182" s="11"/>
      <c r="AV182" s="11"/>
      <c r="AW182" s="11"/>
      <c r="AX182" s="11"/>
      <c r="AY182" s="11"/>
      <c r="AZ182" s="11"/>
      <c r="BA182" s="11"/>
      <c r="BB182" s="11"/>
      <c r="BC182" s="11"/>
      <c r="BD182" s="11"/>
      <c r="BE182" s="11"/>
      <c r="BF182" s="11"/>
      <c r="BG182" s="11"/>
      <c r="BH182" s="11"/>
      <c r="BI182" s="11"/>
      <c r="BJ182" s="11"/>
      <c r="BK182" s="11"/>
      <c r="BL182" s="11"/>
      <c r="BM182" s="11"/>
    </row>
    <row r="183" spans="1:65" s="67" customFormat="1">
      <c r="A183" s="23"/>
      <c r="B183" s="23"/>
      <c r="C183" s="70"/>
      <c r="D183" s="71"/>
      <c r="E183" s="90"/>
      <c r="F183" s="72"/>
      <c r="G183" s="72"/>
      <c r="H183" s="72"/>
      <c r="I183" s="72"/>
      <c r="J183" s="72"/>
      <c r="K183" s="71"/>
      <c r="L183" s="90"/>
      <c r="M183" s="90"/>
      <c r="N183" s="72"/>
      <c r="O183" s="72"/>
      <c r="P183" s="72"/>
      <c r="Q183" s="73"/>
      <c r="R183" s="71"/>
      <c r="S183" s="90"/>
      <c r="T183" s="72"/>
      <c r="U183" s="72"/>
      <c r="V183" s="72"/>
      <c r="W183" s="72"/>
      <c r="X183" s="75"/>
      <c r="Y183" s="75"/>
      <c r="AG183" s="11"/>
      <c r="AJ183" s="11"/>
      <c r="AK183" s="11"/>
      <c r="AL183" s="11"/>
      <c r="AM183" s="11"/>
      <c r="AN183" s="11"/>
      <c r="AO183" s="11"/>
      <c r="AP183" s="11"/>
      <c r="AQ183" s="11"/>
      <c r="AR183" s="11"/>
      <c r="AS183" s="11"/>
      <c r="AT183" s="11"/>
      <c r="AU183" s="11"/>
      <c r="AV183" s="11"/>
      <c r="AW183" s="11"/>
      <c r="AX183" s="11"/>
      <c r="AY183" s="11"/>
      <c r="AZ183" s="11"/>
      <c r="BA183" s="11"/>
      <c r="BB183" s="11"/>
      <c r="BC183" s="11"/>
      <c r="BD183" s="11"/>
      <c r="BE183" s="11"/>
      <c r="BF183" s="11"/>
      <c r="BG183" s="11"/>
      <c r="BH183" s="11"/>
      <c r="BI183" s="11"/>
      <c r="BJ183" s="11"/>
      <c r="BK183" s="11"/>
      <c r="BL183" s="11"/>
      <c r="BM183" s="11"/>
    </row>
    <row r="184" spans="1:65" s="67" customFormat="1">
      <c r="A184" s="23"/>
      <c r="B184" s="23"/>
      <c r="C184" s="70"/>
      <c r="D184" s="71"/>
      <c r="E184" s="90"/>
      <c r="F184" s="72"/>
      <c r="G184" s="72"/>
      <c r="H184" s="72"/>
      <c r="I184" s="72"/>
      <c r="J184" s="72"/>
      <c r="K184" s="71"/>
      <c r="L184" s="90"/>
      <c r="M184" s="90"/>
      <c r="N184" s="72"/>
      <c r="O184" s="72"/>
      <c r="P184" s="72"/>
      <c r="Q184" s="73"/>
      <c r="R184" s="71"/>
      <c r="S184" s="90"/>
      <c r="T184" s="72"/>
      <c r="U184" s="72"/>
      <c r="V184" s="72"/>
      <c r="W184" s="72"/>
      <c r="X184" s="75"/>
      <c r="Y184" s="75"/>
      <c r="AG184" s="11"/>
      <c r="AJ184" s="11"/>
      <c r="AK184" s="11"/>
      <c r="AL184" s="11"/>
      <c r="AM184" s="11"/>
      <c r="AN184" s="11"/>
      <c r="AO184" s="11"/>
      <c r="AP184" s="11"/>
      <c r="AQ184" s="11"/>
      <c r="AR184" s="11"/>
      <c r="AS184" s="11"/>
      <c r="AT184" s="11"/>
      <c r="AU184" s="11"/>
      <c r="AV184" s="11"/>
      <c r="AW184" s="11"/>
      <c r="AX184" s="11"/>
      <c r="AY184" s="11"/>
      <c r="AZ184" s="11"/>
      <c r="BA184" s="11"/>
      <c r="BB184" s="11"/>
      <c r="BC184" s="11"/>
      <c r="BD184" s="11"/>
      <c r="BE184" s="11"/>
      <c r="BF184" s="11"/>
      <c r="BG184" s="11"/>
      <c r="BH184" s="11"/>
      <c r="BI184" s="11"/>
      <c r="BJ184" s="11"/>
      <c r="BK184" s="11"/>
      <c r="BL184" s="11"/>
      <c r="BM184" s="11"/>
    </row>
    <row r="185" spans="1:65" s="67" customFormat="1">
      <c r="A185" s="23"/>
      <c r="B185" s="23"/>
      <c r="C185" s="70"/>
      <c r="D185" s="71"/>
      <c r="E185" s="90"/>
      <c r="F185" s="72"/>
      <c r="G185" s="72"/>
      <c r="H185" s="72"/>
      <c r="I185" s="72"/>
      <c r="J185" s="72"/>
      <c r="K185" s="71"/>
      <c r="L185" s="90"/>
      <c r="M185" s="90"/>
      <c r="N185" s="72"/>
      <c r="O185" s="72"/>
      <c r="P185" s="72"/>
      <c r="Q185" s="73"/>
      <c r="R185" s="71"/>
      <c r="S185" s="90"/>
      <c r="T185" s="72"/>
      <c r="U185" s="72"/>
      <c r="V185" s="72"/>
      <c r="W185" s="72"/>
      <c r="X185" s="75"/>
      <c r="Y185" s="75"/>
      <c r="AG185" s="11"/>
      <c r="AJ185" s="11"/>
      <c r="AK185" s="11"/>
      <c r="AL185" s="11"/>
      <c r="AM185" s="11"/>
      <c r="AN185" s="11"/>
      <c r="AO185" s="11"/>
      <c r="AP185" s="11"/>
      <c r="AQ185" s="11"/>
      <c r="AR185" s="11"/>
      <c r="AS185" s="11"/>
      <c r="AT185" s="11"/>
      <c r="AU185" s="11"/>
      <c r="AV185" s="11"/>
      <c r="AW185" s="11"/>
      <c r="AX185" s="11"/>
      <c r="AY185" s="11"/>
      <c r="AZ185" s="11"/>
      <c r="BA185" s="11"/>
      <c r="BB185" s="11"/>
      <c r="BC185" s="11"/>
      <c r="BD185" s="11"/>
      <c r="BE185" s="11"/>
      <c r="BF185" s="11"/>
      <c r="BG185" s="11"/>
      <c r="BH185" s="11"/>
      <c r="BI185" s="11"/>
      <c r="BJ185" s="11"/>
      <c r="BK185" s="11"/>
      <c r="BL185" s="11"/>
      <c r="BM185" s="11"/>
    </row>
    <row r="186" spans="1:65" s="67" customFormat="1">
      <c r="A186" s="23"/>
      <c r="B186" s="23"/>
      <c r="C186" s="70"/>
      <c r="D186" s="71"/>
      <c r="E186" s="90"/>
      <c r="F186" s="72"/>
      <c r="G186" s="72"/>
      <c r="H186" s="72"/>
      <c r="I186" s="72"/>
      <c r="J186" s="72"/>
      <c r="K186" s="71"/>
      <c r="L186" s="90"/>
      <c r="M186" s="90"/>
      <c r="N186" s="72"/>
      <c r="O186" s="72"/>
      <c r="P186" s="72"/>
      <c r="Q186" s="73"/>
      <c r="R186" s="71"/>
      <c r="S186" s="90"/>
      <c r="T186" s="72"/>
      <c r="U186" s="72"/>
      <c r="V186" s="72"/>
      <c r="W186" s="72"/>
      <c r="X186" s="75"/>
      <c r="Y186" s="75"/>
      <c r="AG186" s="11"/>
      <c r="AJ186" s="11"/>
      <c r="AK186" s="11"/>
      <c r="AL186" s="11"/>
      <c r="AM186" s="11"/>
      <c r="AN186" s="11"/>
      <c r="AO186" s="11"/>
      <c r="AP186" s="11"/>
      <c r="AQ186" s="11"/>
      <c r="AR186" s="11"/>
      <c r="AS186" s="11"/>
      <c r="AT186" s="11"/>
      <c r="AU186" s="11"/>
      <c r="AV186" s="11"/>
      <c r="AW186" s="11"/>
      <c r="AX186" s="11"/>
      <c r="AY186" s="11"/>
      <c r="AZ186" s="11"/>
      <c r="BA186" s="11"/>
      <c r="BB186" s="11"/>
      <c r="BC186" s="11"/>
      <c r="BD186" s="11"/>
      <c r="BE186" s="11"/>
      <c r="BF186" s="11"/>
      <c r="BG186" s="11"/>
      <c r="BH186" s="11"/>
      <c r="BI186" s="11"/>
      <c r="BJ186" s="11"/>
      <c r="BK186" s="11"/>
      <c r="BL186" s="11"/>
      <c r="BM186" s="11"/>
    </row>
    <row r="187" spans="1:65" s="67" customFormat="1">
      <c r="A187" s="23"/>
      <c r="B187" s="23"/>
      <c r="C187" s="70"/>
      <c r="D187" s="71"/>
      <c r="E187" s="90"/>
      <c r="F187" s="72"/>
      <c r="G187" s="72"/>
      <c r="H187" s="72"/>
      <c r="I187" s="72"/>
      <c r="J187" s="72"/>
      <c r="K187" s="71"/>
      <c r="L187" s="90"/>
      <c r="M187" s="90"/>
      <c r="N187" s="72"/>
      <c r="O187" s="72"/>
      <c r="P187" s="72"/>
      <c r="Q187" s="73"/>
      <c r="R187" s="71"/>
      <c r="S187" s="90"/>
      <c r="T187" s="72"/>
      <c r="U187" s="72"/>
      <c r="V187" s="72"/>
      <c r="W187" s="72"/>
      <c r="X187" s="75"/>
      <c r="Y187" s="75"/>
      <c r="AG187" s="11"/>
      <c r="AJ187" s="11"/>
      <c r="AK187" s="11"/>
      <c r="AL187" s="11"/>
      <c r="AM187" s="11"/>
      <c r="AN187" s="11"/>
      <c r="AO187" s="11"/>
      <c r="AP187" s="11"/>
      <c r="AQ187" s="11"/>
      <c r="AR187" s="11"/>
      <c r="AS187" s="11"/>
      <c r="AT187" s="11"/>
      <c r="AU187" s="11"/>
      <c r="AV187" s="11"/>
      <c r="AW187" s="11"/>
      <c r="AX187" s="11"/>
      <c r="AY187" s="11"/>
      <c r="AZ187" s="11"/>
      <c r="BA187" s="11"/>
      <c r="BB187" s="11"/>
      <c r="BC187" s="11"/>
      <c r="BD187" s="11"/>
      <c r="BE187" s="11"/>
      <c r="BF187" s="11"/>
      <c r="BG187" s="11"/>
      <c r="BH187" s="11"/>
      <c r="BI187" s="11"/>
      <c r="BJ187" s="11"/>
      <c r="BK187" s="11"/>
      <c r="BL187" s="11"/>
      <c r="BM187" s="11"/>
    </row>
    <row r="188" spans="1:65" s="67" customFormat="1">
      <c r="A188" s="23"/>
      <c r="B188" s="23"/>
      <c r="C188" s="70"/>
      <c r="D188" s="71"/>
      <c r="E188" s="90"/>
      <c r="F188" s="72"/>
      <c r="G188" s="72"/>
      <c r="H188" s="72"/>
      <c r="I188" s="72"/>
      <c r="J188" s="72"/>
      <c r="K188" s="71"/>
      <c r="L188" s="90"/>
      <c r="M188" s="90"/>
      <c r="N188" s="72"/>
      <c r="O188" s="72"/>
      <c r="P188" s="72"/>
      <c r="Q188" s="73"/>
      <c r="R188" s="71"/>
      <c r="S188" s="90"/>
      <c r="T188" s="72"/>
      <c r="U188" s="72"/>
      <c r="V188" s="72"/>
      <c r="W188" s="72"/>
      <c r="X188" s="75"/>
      <c r="Y188" s="75"/>
      <c r="AG188" s="11"/>
      <c r="AJ188" s="11"/>
      <c r="AK188" s="11"/>
      <c r="AL188" s="11"/>
      <c r="AM188" s="11"/>
      <c r="AN188" s="11"/>
      <c r="AO188" s="11"/>
      <c r="AP188" s="11"/>
      <c r="AQ188" s="11"/>
      <c r="AR188" s="11"/>
      <c r="AS188" s="11"/>
      <c r="AT188" s="11"/>
      <c r="AU188" s="11"/>
      <c r="AV188" s="11"/>
      <c r="AW188" s="11"/>
      <c r="AX188" s="11"/>
      <c r="AY188" s="11"/>
      <c r="AZ188" s="11"/>
      <c r="BA188" s="11"/>
      <c r="BB188" s="11"/>
      <c r="BC188" s="11"/>
      <c r="BD188" s="11"/>
      <c r="BE188" s="11"/>
      <c r="BF188" s="11"/>
      <c r="BG188" s="11"/>
      <c r="BH188" s="11"/>
      <c r="BI188" s="11"/>
      <c r="BJ188" s="11"/>
      <c r="BK188" s="11"/>
      <c r="BL188" s="11"/>
      <c r="BM188" s="11"/>
    </row>
    <row r="189" spans="1:65" s="67" customFormat="1">
      <c r="A189" s="23"/>
      <c r="B189" s="23"/>
      <c r="C189" s="70"/>
      <c r="D189" s="71"/>
      <c r="E189" s="90"/>
      <c r="F189" s="72"/>
      <c r="G189" s="72"/>
      <c r="H189" s="72"/>
      <c r="I189" s="72"/>
      <c r="J189" s="72"/>
      <c r="K189" s="71"/>
      <c r="L189" s="90"/>
      <c r="M189" s="90"/>
      <c r="N189" s="72"/>
      <c r="O189" s="72"/>
      <c r="P189" s="72"/>
      <c r="Q189" s="73"/>
      <c r="R189" s="71"/>
      <c r="S189" s="90"/>
      <c r="T189" s="72"/>
      <c r="U189" s="72"/>
      <c r="V189" s="72"/>
      <c r="W189" s="72"/>
      <c r="X189" s="75"/>
      <c r="Y189" s="75"/>
      <c r="AG189" s="11"/>
      <c r="AJ189" s="11"/>
      <c r="AK189" s="11"/>
      <c r="AL189" s="11"/>
      <c r="AM189" s="11"/>
      <c r="AN189" s="11"/>
      <c r="AO189" s="11"/>
      <c r="AP189" s="11"/>
      <c r="AQ189" s="11"/>
      <c r="AR189" s="11"/>
      <c r="AS189" s="11"/>
      <c r="AT189" s="11"/>
      <c r="AU189" s="11"/>
      <c r="AV189" s="11"/>
      <c r="AW189" s="11"/>
      <c r="AX189" s="11"/>
      <c r="AY189" s="11"/>
      <c r="AZ189" s="11"/>
      <c r="BA189" s="11"/>
      <c r="BB189" s="11"/>
      <c r="BC189" s="11"/>
      <c r="BD189" s="11"/>
      <c r="BE189" s="11"/>
      <c r="BF189" s="11"/>
      <c r="BG189" s="11"/>
      <c r="BH189" s="11"/>
      <c r="BI189" s="11"/>
      <c r="BJ189" s="11"/>
      <c r="BK189" s="11"/>
      <c r="BL189" s="11"/>
      <c r="BM189" s="11"/>
    </row>
    <row r="190" spans="1:65" s="67" customFormat="1">
      <c r="A190" s="23"/>
      <c r="B190" s="23"/>
      <c r="C190" s="70"/>
      <c r="D190" s="71"/>
      <c r="E190" s="90"/>
      <c r="F190" s="72"/>
      <c r="G190" s="72"/>
      <c r="H190" s="72"/>
      <c r="I190" s="72"/>
      <c r="J190" s="72"/>
      <c r="K190" s="71"/>
      <c r="L190" s="90"/>
      <c r="M190" s="90"/>
      <c r="N190" s="72"/>
      <c r="O190" s="72"/>
      <c r="P190" s="72"/>
      <c r="Q190" s="73"/>
      <c r="R190" s="71"/>
      <c r="S190" s="90"/>
      <c r="T190" s="72"/>
      <c r="U190" s="72"/>
      <c r="V190" s="72"/>
      <c r="W190" s="72"/>
      <c r="X190" s="75"/>
      <c r="Y190" s="75"/>
      <c r="AG190" s="11"/>
      <c r="AJ190" s="11"/>
      <c r="AK190" s="11"/>
      <c r="AL190" s="11"/>
      <c r="AM190" s="11"/>
      <c r="AN190" s="11"/>
      <c r="AO190" s="11"/>
      <c r="AP190" s="11"/>
      <c r="AQ190" s="11"/>
      <c r="AR190" s="11"/>
      <c r="AS190" s="11"/>
      <c r="AT190" s="11"/>
      <c r="AU190" s="11"/>
      <c r="AV190" s="11"/>
      <c r="AW190" s="11"/>
      <c r="AX190" s="11"/>
      <c r="AY190" s="11"/>
      <c r="AZ190" s="11"/>
      <c r="BA190" s="11"/>
      <c r="BB190" s="11"/>
      <c r="BC190" s="11"/>
      <c r="BD190" s="11"/>
      <c r="BE190" s="11"/>
      <c r="BF190" s="11"/>
      <c r="BG190" s="11"/>
      <c r="BH190" s="11"/>
      <c r="BI190" s="11"/>
      <c r="BJ190" s="11"/>
      <c r="BK190" s="11"/>
      <c r="BL190" s="11"/>
      <c r="BM190" s="11"/>
    </row>
    <row r="191" spans="1:65" s="67" customFormat="1">
      <c r="A191" s="23"/>
      <c r="B191" s="23"/>
      <c r="C191" s="70"/>
      <c r="D191" s="71"/>
      <c r="E191" s="90"/>
      <c r="F191" s="72"/>
      <c r="G191" s="72"/>
      <c r="H191" s="72"/>
      <c r="I191" s="72"/>
      <c r="J191" s="72"/>
      <c r="K191" s="71"/>
      <c r="L191" s="90"/>
      <c r="M191" s="90"/>
      <c r="N191" s="72"/>
      <c r="O191" s="72"/>
      <c r="P191" s="72"/>
      <c r="Q191" s="73"/>
      <c r="R191" s="71"/>
      <c r="S191" s="90"/>
      <c r="T191" s="72"/>
      <c r="U191" s="72"/>
      <c r="V191" s="72"/>
      <c r="W191" s="72"/>
      <c r="X191" s="75"/>
      <c r="Y191" s="75"/>
      <c r="AG191" s="11"/>
      <c r="AJ191" s="11"/>
      <c r="AK191" s="11"/>
      <c r="AL191" s="11"/>
      <c r="AM191" s="11"/>
      <c r="AN191" s="11"/>
      <c r="AO191" s="11"/>
      <c r="AP191" s="11"/>
      <c r="AQ191" s="11"/>
      <c r="AR191" s="11"/>
      <c r="AS191" s="11"/>
      <c r="AT191" s="11"/>
      <c r="AU191" s="11"/>
      <c r="AV191" s="11"/>
      <c r="AW191" s="11"/>
      <c r="AX191" s="11"/>
      <c r="AY191" s="11"/>
      <c r="AZ191" s="11"/>
      <c r="BA191" s="11"/>
      <c r="BB191" s="11"/>
      <c r="BC191" s="11"/>
      <c r="BD191" s="11"/>
      <c r="BE191" s="11"/>
      <c r="BF191" s="11"/>
      <c r="BG191" s="11"/>
      <c r="BH191" s="11"/>
      <c r="BI191" s="11"/>
      <c r="BJ191" s="11"/>
      <c r="BK191" s="11"/>
      <c r="BL191" s="11"/>
      <c r="BM191" s="11"/>
    </row>
    <row r="192" spans="1:65" s="67" customFormat="1">
      <c r="A192" s="23"/>
      <c r="B192" s="23"/>
      <c r="C192" s="70"/>
      <c r="D192" s="71"/>
      <c r="E192" s="90"/>
      <c r="F192" s="72"/>
      <c r="G192" s="72"/>
      <c r="H192" s="72"/>
      <c r="I192" s="72"/>
      <c r="J192" s="72"/>
      <c r="K192" s="71"/>
      <c r="L192" s="90"/>
      <c r="M192" s="90"/>
      <c r="N192" s="72"/>
      <c r="O192" s="72"/>
      <c r="P192" s="72"/>
      <c r="Q192" s="73"/>
      <c r="R192" s="71"/>
      <c r="S192" s="90"/>
      <c r="T192" s="72"/>
      <c r="U192" s="72"/>
      <c r="V192" s="72"/>
      <c r="W192" s="72"/>
      <c r="X192" s="75"/>
      <c r="Y192" s="75"/>
      <c r="AG192" s="11"/>
      <c r="AJ192" s="11"/>
      <c r="AK192" s="11"/>
      <c r="AL192" s="11"/>
      <c r="AM192" s="11"/>
      <c r="AN192" s="11"/>
      <c r="AO192" s="11"/>
      <c r="AP192" s="11"/>
      <c r="AQ192" s="11"/>
      <c r="AR192" s="11"/>
      <c r="AS192" s="11"/>
      <c r="AT192" s="11"/>
      <c r="AU192" s="11"/>
      <c r="AV192" s="11"/>
      <c r="AW192" s="11"/>
      <c r="AX192" s="11"/>
      <c r="AY192" s="11"/>
      <c r="AZ192" s="11"/>
      <c r="BA192" s="11"/>
      <c r="BB192" s="11"/>
      <c r="BC192" s="11"/>
      <c r="BD192" s="11"/>
      <c r="BE192" s="11"/>
      <c r="BF192" s="11"/>
      <c r="BG192" s="11"/>
      <c r="BH192" s="11"/>
      <c r="BI192" s="11"/>
      <c r="BJ192" s="11"/>
      <c r="BK192" s="11"/>
      <c r="BL192" s="11"/>
      <c r="BM192" s="11"/>
    </row>
    <row r="193" spans="1:65" s="67" customFormat="1">
      <c r="A193" s="23"/>
      <c r="B193" s="23"/>
      <c r="C193" s="70"/>
      <c r="D193" s="71"/>
      <c r="E193" s="90"/>
      <c r="F193" s="72"/>
      <c r="G193" s="72"/>
      <c r="H193" s="72"/>
      <c r="I193" s="72"/>
      <c r="J193" s="72"/>
      <c r="K193" s="71"/>
      <c r="L193" s="90"/>
      <c r="M193" s="90"/>
      <c r="N193" s="72"/>
      <c r="O193" s="72"/>
      <c r="P193" s="72"/>
      <c r="Q193" s="73"/>
      <c r="R193" s="71"/>
      <c r="S193" s="90"/>
      <c r="T193" s="72"/>
      <c r="U193" s="72"/>
      <c r="V193" s="72"/>
      <c r="W193" s="72"/>
      <c r="X193" s="75"/>
      <c r="Y193" s="75"/>
      <c r="AG193" s="11"/>
      <c r="AJ193" s="11"/>
      <c r="AK193" s="11"/>
      <c r="AL193" s="11"/>
      <c r="AM193" s="11"/>
      <c r="AN193" s="11"/>
      <c r="AO193" s="11"/>
      <c r="AP193" s="11"/>
      <c r="AQ193" s="11"/>
      <c r="AR193" s="11"/>
      <c r="AS193" s="11"/>
      <c r="AT193" s="11"/>
      <c r="AU193" s="11"/>
      <c r="AV193" s="11"/>
      <c r="AW193" s="11"/>
      <c r="AX193" s="11"/>
      <c r="AY193" s="11"/>
      <c r="AZ193" s="11"/>
      <c r="BA193" s="11"/>
      <c r="BB193" s="11"/>
      <c r="BC193" s="11"/>
      <c r="BD193" s="11"/>
      <c r="BE193" s="11"/>
      <c r="BF193" s="11"/>
      <c r="BG193" s="11"/>
      <c r="BH193" s="11"/>
      <c r="BI193" s="11"/>
      <c r="BJ193" s="11"/>
      <c r="BK193" s="11"/>
      <c r="BL193" s="11"/>
      <c r="BM193" s="11"/>
    </row>
    <row r="194" spans="1:65" s="67" customFormat="1">
      <c r="A194" s="23"/>
      <c r="B194" s="23"/>
      <c r="C194" s="70"/>
      <c r="D194" s="71"/>
      <c r="E194" s="90"/>
      <c r="F194" s="72"/>
      <c r="G194" s="72"/>
      <c r="H194" s="72"/>
      <c r="I194" s="72"/>
      <c r="J194" s="72"/>
      <c r="K194" s="71"/>
      <c r="L194" s="90"/>
      <c r="M194" s="90"/>
      <c r="N194" s="72"/>
      <c r="O194" s="72"/>
      <c r="P194" s="72"/>
      <c r="Q194" s="73"/>
      <c r="R194" s="71"/>
      <c r="S194" s="90"/>
      <c r="T194" s="72"/>
      <c r="U194" s="72"/>
      <c r="V194" s="72"/>
      <c r="W194" s="72"/>
      <c r="X194" s="75"/>
      <c r="Y194" s="75"/>
      <c r="AG194" s="11"/>
      <c r="AJ194" s="11"/>
      <c r="AK194" s="11"/>
      <c r="AL194" s="11"/>
      <c r="AM194" s="11"/>
      <c r="AN194" s="11"/>
      <c r="AO194" s="11"/>
      <c r="AP194" s="11"/>
      <c r="AQ194" s="11"/>
      <c r="AR194" s="11"/>
      <c r="AS194" s="11"/>
      <c r="AT194" s="11"/>
      <c r="AU194" s="11"/>
      <c r="AV194" s="11"/>
      <c r="AW194" s="11"/>
      <c r="AX194" s="11"/>
      <c r="AY194" s="11"/>
      <c r="AZ194" s="11"/>
      <c r="BA194" s="11"/>
      <c r="BB194" s="11"/>
      <c r="BC194" s="11"/>
      <c r="BD194" s="11"/>
      <c r="BE194" s="11"/>
      <c r="BF194" s="11"/>
      <c r="BG194" s="11"/>
      <c r="BH194" s="11"/>
      <c r="BI194" s="11"/>
      <c r="BJ194" s="11"/>
      <c r="BK194" s="11"/>
      <c r="BL194" s="11"/>
      <c r="BM194" s="11"/>
    </row>
    <row r="195" spans="1:65" s="67" customFormat="1">
      <c r="A195" s="23"/>
      <c r="B195" s="23"/>
      <c r="C195" s="70"/>
      <c r="D195" s="71"/>
      <c r="E195" s="90"/>
      <c r="F195" s="72"/>
      <c r="G195" s="72"/>
      <c r="H195" s="72"/>
      <c r="I195" s="72"/>
      <c r="J195" s="72"/>
      <c r="K195" s="71"/>
      <c r="L195" s="90"/>
      <c r="M195" s="90"/>
      <c r="N195" s="72"/>
      <c r="O195" s="72"/>
      <c r="P195" s="72"/>
      <c r="Q195" s="73"/>
      <c r="R195" s="71"/>
      <c r="S195" s="90"/>
      <c r="T195" s="72"/>
      <c r="U195" s="72"/>
      <c r="V195" s="72"/>
      <c r="W195" s="72"/>
      <c r="X195" s="75"/>
      <c r="Y195" s="75"/>
      <c r="AG195" s="11"/>
      <c r="AJ195" s="11"/>
      <c r="AK195" s="11"/>
      <c r="AL195" s="11"/>
      <c r="AM195" s="11"/>
      <c r="AN195" s="11"/>
      <c r="AO195" s="11"/>
      <c r="AP195" s="11"/>
      <c r="AQ195" s="11"/>
      <c r="AR195" s="11"/>
      <c r="AS195" s="11"/>
      <c r="AT195" s="11"/>
      <c r="AU195" s="11"/>
      <c r="AV195" s="11"/>
      <c r="AW195" s="11"/>
      <c r="AX195" s="11"/>
      <c r="AY195" s="11"/>
      <c r="AZ195" s="11"/>
      <c r="BA195" s="11"/>
      <c r="BB195" s="11"/>
      <c r="BC195" s="11"/>
      <c r="BD195" s="11"/>
      <c r="BE195" s="11"/>
      <c r="BF195" s="11"/>
      <c r="BG195" s="11"/>
      <c r="BH195" s="11"/>
      <c r="BI195" s="11"/>
      <c r="BJ195" s="11"/>
      <c r="BK195" s="11"/>
      <c r="BL195" s="11"/>
      <c r="BM195" s="11"/>
    </row>
    <row r="196" spans="1:65" s="67" customFormat="1">
      <c r="A196" s="23"/>
      <c r="B196" s="23"/>
      <c r="C196" s="70"/>
      <c r="D196" s="71"/>
      <c r="E196" s="90"/>
      <c r="F196" s="72"/>
      <c r="G196" s="72"/>
      <c r="H196" s="72"/>
      <c r="I196" s="72"/>
      <c r="J196" s="72"/>
      <c r="K196" s="71"/>
      <c r="L196" s="90"/>
      <c r="M196" s="90"/>
      <c r="N196" s="72"/>
      <c r="O196" s="72"/>
      <c r="P196" s="72"/>
      <c r="Q196" s="73"/>
      <c r="R196" s="71"/>
      <c r="S196" s="90"/>
      <c r="T196" s="72"/>
      <c r="U196" s="72"/>
      <c r="V196" s="72"/>
      <c r="W196" s="72"/>
      <c r="X196" s="75"/>
      <c r="Y196" s="75"/>
      <c r="AG196" s="11"/>
      <c r="AJ196" s="11"/>
      <c r="AK196" s="11"/>
      <c r="AL196" s="11"/>
      <c r="AM196" s="11"/>
      <c r="AN196" s="11"/>
      <c r="AO196" s="11"/>
      <c r="AP196" s="11"/>
      <c r="AQ196" s="11"/>
      <c r="AR196" s="11"/>
      <c r="AS196" s="11"/>
      <c r="AT196" s="11"/>
      <c r="AU196" s="11"/>
      <c r="AV196" s="11"/>
      <c r="AW196" s="11"/>
      <c r="AX196" s="11"/>
      <c r="AY196" s="11"/>
      <c r="AZ196" s="11"/>
      <c r="BA196" s="11"/>
      <c r="BB196" s="11"/>
      <c r="BC196" s="11"/>
      <c r="BD196" s="11"/>
      <c r="BE196" s="11"/>
      <c r="BF196" s="11"/>
      <c r="BG196" s="11"/>
      <c r="BH196" s="11"/>
      <c r="BI196" s="11"/>
      <c r="BJ196" s="11"/>
      <c r="BK196" s="11"/>
      <c r="BL196" s="11"/>
      <c r="BM196" s="11"/>
    </row>
    <row r="197" spans="1:65" s="67" customFormat="1">
      <c r="A197" s="23"/>
      <c r="B197" s="23"/>
      <c r="C197" s="70"/>
      <c r="D197" s="71"/>
      <c r="E197" s="90"/>
      <c r="F197" s="72"/>
      <c r="G197" s="72"/>
      <c r="H197" s="72"/>
      <c r="I197" s="72"/>
      <c r="J197" s="72"/>
      <c r="K197" s="71"/>
      <c r="L197" s="90"/>
      <c r="M197" s="90"/>
      <c r="N197" s="72"/>
      <c r="O197" s="72"/>
      <c r="P197" s="72"/>
      <c r="Q197" s="73"/>
      <c r="R197" s="71"/>
      <c r="S197" s="90"/>
      <c r="T197" s="72"/>
      <c r="U197" s="72"/>
      <c r="V197" s="72"/>
      <c r="W197" s="72"/>
      <c r="X197" s="75"/>
      <c r="Y197" s="75"/>
      <c r="AG197" s="11"/>
      <c r="AJ197" s="11"/>
      <c r="AK197" s="11"/>
      <c r="AL197" s="11"/>
      <c r="AM197" s="11"/>
      <c r="AN197" s="11"/>
      <c r="AO197" s="11"/>
      <c r="AP197" s="11"/>
      <c r="AQ197" s="11"/>
      <c r="AR197" s="11"/>
      <c r="AS197" s="11"/>
      <c r="AT197" s="11"/>
      <c r="AU197" s="11"/>
      <c r="AV197" s="11"/>
      <c r="AW197" s="11"/>
      <c r="AX197" s="11"/>
      <c r="AY197" s="11"/>
      <c r="AZ197" s="11"/>
      <c r="BA197" s="11"/>
      <c r="BB197" s="11"/>
      <c r="BC197" s="11"/>
      <c r="BD197" s="11"/>
      <c r="BE197" s="11"/>
      <c r="BF197" s="11"/>
      <c r="BG197" s="11"/>
      <c r="BH197" s="11"/>
      <c r="BI197" s="11"/>
      <c r="BJ197" s="11"/>
      <c r="BK197" s="11"/>
      <c r="BL197" s="11"/>
      <c r="BM197" s="11"/>
    </row>
    <row r="198" spans="1:65" s="67" customFormat="1">
      <c r="A198" s="23"/>
      <c r="B198" s="23"/>
      <c r="C198" s="70"/>
      <c r="D198" s="71"/>
      <c r="E198" s="90"/>
      <c r="F198" s="72"/>
      <c r="G198" s="72"/>
      <c r="H198" s="72"/>
      <c r="I198" s="72"/>
      <c r="J198" s="72"/>
      <c r="K198" s="71"/>
      <c r="L198" s="90"/>
      <c r="M198" s="90"/>
      <c r="N198" s="72"/>
      <c r="O198" s="72"/>
      <c r="P198" s="72"/>
      <c r="Q198" s="73"/>
      <c r="R198" s="71"/>
      <c r="S198" s="90"/>
      <c r="T198" s="72"/>
      <c r="U198" s="72"/>
      <c r="V198" s="72"/>
      <c r="W198" s="72"/>
      <c r="X198" s="75"/>
      <c r="Y198" s="75"/>
      <c r="AG198" s="11"/>
      <c r="AJ198" s="11"/>
      <c r="AK198" s="11"/>
      <c r="AL198" s="11"/>
      <c r="AM198" s="11"/>
      <c r="AN198" s="11"/>
      <c r="AO198" s="11"/>
      <c r="AP198" s="11"/>
      <c r="AQ198" s="11"/>
      <c r="AR198" s="11"/>
      <c r="AS198" s="11"/>
      <c r="AT198" s="11"/>
      <c r="AU198" s="11"/>
      <c r="AV198" s="11"/>
      <c r="AW198" s="11"/>
      <c r="AX198" s="11"/>
      <c r="AY198" s="11"/>
      <c r="AZ198" s="11"/>
      <c r="BA198" s="11"/>
      <c r="BB198" s="11"/>
      <c r="BC198" s="11"/>
      <c r="BD198" s="11"/>
      <c r="BE198" s="11"/>
      <c r="BF198" s="11"/>
      <c r="BG198" s="11"/>
      <c r="BH198" s="11"/>
      <c r="BI198" s="11"/>
      <c r="BJ198" s="11"/>
      <c r="BK198" s="11"/>
      <c r="BL198" s="11"/>
      <c r="BM198" s="11"/>
    </row>
    <row r="199" spans="1:65" s="67" customFormat="1">
      <c r="A199" s="23"/>
      <c r="B199" s="23"/>
      <c r="C199" s="70"/>
      <c r="D199" s="71"/>
      <c r="E199" s="90"/>
      <c r="F199" s="72"/>
      <c r="G199" s="72"/>
      <c r="H199" s="72"/>
      <c r="I199" s="72"/>
      <c r="J199" s="72"/>
      <c r="K199" s="71"/>
      <c r="L199" s="90"/>
      <c r="M199" s="90"/>
      <c r="N199" s="72"/>
      <c r="O199" s="72"/>
      <c r="P199" s="72"/>
      <c r="Q199" s="73"/>
      <c r="R199" s="71"/>
      <c r="S199" s="90"/>
      <c r="T199" s="72"/>
      <c r="U199" s="72"/>
      <c r="V199" s="72"/>
      <c r="W199" s="72"/>
      <c r="X199" s="75"/>
      <c r="Y199" s="75"/>
      <c r="AG199" s="11"/>
      <c r="AJ199" s="11"/>
      <c r="AK199" s="11"/>
      <c r="AL199" s="11"/>
      <c r="AM199" s="11"/>
      <c r="AN199" s="11"/>
      <c r="AO199" s="11"/>
      <c r="AP199" s="11"/>
      <c r="AQ199" s="11"/>
      <c r="AR199" s="11"/>
      <c r="AS199" s="11"/>
      <c r="AT199" s="11"/>
      <c r="AU199" s="11"/>
      <c r="AV199" s="11"/>
      <c r="AW199" s="11"/>
      <c r="AX199" s="11"/>
      <c r="AY199" s="11"/>
      <c r="AZ199" s="11"/>
      <c r="BA199" s="11"/>
      <c r="BB199" s="11"/>
      <c r="BC199" s="11"/>
      <c r="BD199" s="11"/>
      <c r="BE199" s="11"/>
      <c r="BF199" s="11"/>
      <c r="BG199" s="11"/>
      <c r="BH199" s="11"/>
      <c r="BI199" s="11"/>
      <c r="BJ199" s="11"/>
      <c r="BK199" s="11"/>
      <c r="BL199" s="11"/>
      <c r="BM199" s="11"/>
    </row>
    <row r="200" spans="1:65" s="67" customFormat="1">
      <c r="A200" s="23"/>
      <c r="B200" s="23"/>
      <c r="C200" s="70"/>
      <c r="D200" s="71"/>
      <c r="E200" s="90"/>
      <c r="F200" s="72"/>
      <c r="G200" s="72"/>
      <c r="H200" s="72"/>
      <c r="I200" s="72"/>
      <c r="J200" s="72"/>
      <c r="K200" s="71"/>
      <c r="L200" s="90"/>
      <c r="M200" s="90"/>
      <c r="N200" s="72"/>
      <c r="O200" s="72"/>
      <c r="P200" s="72"/>
      <c r="Q200" s="73"/>
      <c r="R200" s="71"/>
      <c r="S200" s="90"/>
      <c r="T200" s="72"/>
      <c r="U200" s="72"/>
      <c r="V200" s="72"/>
      <c r="W200" s="72"/>
      <c r="X200" s="75"/>
      <c r="Y200" s="75"/>
      <c r="AG200" s="11"/>
      <c r="AJ200" s="11"/>
      <c r="AK200" s="11"/>
      <c r="AL200" s="11"/>
      <c r="AM200" s="11"/>
      <c r="AN200" s="11"/>
      <c r="AO200" s="11"/>
      <c r="AP200" s="11"/>
      <c r="AQ200" s="11"/>
      <c r="AR200" s="11"/>
      <c r="AS200" s="11"/>
      <c r="AT200" s="11"/>
      <c r="AU200" s="11"/>
      <c r="AV200" s="11"/>
      <c r="AW200" s="11"/>
      <c r="AX200" s="11"/>
      <c r="AY200" s="11"/>
      <c r="AZ200" s="11"/>
      <c r="BA200" s="11"/>
      <c r="BB200" s="11"/>
      <c r="BC200" s="11"/>
      <c r="BD200" s="11"/>
      <c r="BE200" s="11"/>
      <c r="BF200" s="11"/>
      <c r="BG200" s="11"/>
      <c r="BH200" s="11"/>
      <c r="BI200" s="11"/>
      <c r="BJ200" s="11"/>
      <c r="BK200" s="11"/>
      <c r="BL200" s="11"/>
      <c r="BM200" s="11"/>
    </row>
    <row r="201" spans="1:65" s="67" customFormat="1">
      <c r="A201" s="23"/>
      <c r="B201" s="23"/>
      <c r="C201" s="70"/>
      <c r="D201" s="71"/>
      <c r="E201" s="90"/>
      <c r="F201" s="72"/>
      <c r="G201" s="72"/>
      <c r="H201" s="72"/>
      <c r="I201" s="72"/>
      <c r="J201" s="72"/>
      <c r="K201" s="71"/>
      <c r="L201" s="90"/>
      <c r="M201" s="90"/>
      <c r="N201" s="72"/>
      <c r="O201" s="72"/>
      <c r="P201" s="72"/>
      <c r="Q201" s="73"/>
      <c r="R201" s="71"/>
      <c r="S201" s="90"/>
      <c r="T201" s="72"/>
      <c r="U201" s="72"/>
      <c r="V201" s="72"/>
      <c r="W201" s="72"/>
      <c r="X201" s="75"/>
      <c r="Y201" s="75"/>
      <c r="AG201" s="11"/>
      <c r="AJ201" s="11"/>
      <c r="AK201" s="11"/>
      <c r="AL201" s="11"/>
      <c r="AM201" s="11"/>
      <c r="AN201" s="11"/>
      <c r="AO201" s="11"/>
      <c r="AP201" s="11"/>
      <c r="AQ201" s="11"/>
      <c r="AR201" s="11"/>
      <c r="AS201" s="11"/>
      <c r="AT201" s="11"/>
      <c r="AU201" s="11"/>
      <c r="AV201" s="11"/>
      <c r="AW201" s="11"/>
      <c r="AX201" s="11"/>
      <c r="AY201" s="11"/>
      <c r="AZ201" s="11"/>
      <c r="BA201" s="11"/>
      <c r="BB201" s="11"/>
      <c r="BC201" s="11"/>
      <c r="BD201" s="11"/>
      <c r="BE201" s="11"/>
      <c r="BF201" s="11"/>
      <c r="BG201" s="11"/>
      <c r="BH201" s="11"/>
      <c r="BI201" s="11"/>
      <c r="BJ201" s="11"/>
      <c r="BK201" s="11"/>
      <c r="BL201" s="11"/>
      <c r="BM201" s="11"/>
    </row>
    <row r="202" spans="1:65" s="67" customFormat="1">
      <c r="A202" s="23"/>
      <c r="B202" s="23"/>
      <c r="C202" s="70"/>
      <c r="D202" s="71"/>
      <c r="E202" s="90"/>
      <c r="F202" s="72"/>
      <c r="G202" s="72"/>
      <c r="H202" s="72"/>
      <c r="I202" s="72"/>
      <c r="J202" s="72"/>
      <c r="K202" s="71"/>
      <c r="L202" s="90"/>
      <c r="M202" s="90"/>
      <c r="N202" s="72"/>
      <c r="O202" s="72"/>
      <c r="P202" s="72"/>
      <c r="Q202" s="73"/>
      <c r="R202" s="71"/>
      <c r="S202" s="90"/>
      <c r="T202" s="72"/>
      <c r="U202" s="72"/>
      <c r="V202" s="72"/>
      <c r="W202" s="72"/>
      <c r="X202" s="75"/>
      <c r="Y202" s="75"/>
      <c r="AG202" s="11"/>
      <c r="AJ202" s="11"/>
      <c r="AK202" s="11"/>
      <c r="AL202" s="11"/>
      <c r="AM202" s="11"/>
      <c r="AN202" s="11"/>
      <c r="AO202" s="11"/>
      <c r="AP202" s="11"/>
      <c r="AQ202" s="11"/>
      <c r="AR202" s="11"/>
      <c r="AS202" s="11"/>
      <c r="AT202" s="11"/>
      <c r="AU202" s="11"/>
      <c r="AV202" s="11"/>
      <c r="AW202" s="11"/>
      <c r="AX202" s="11"/>
      <c r="AY202" s="11"/>
      <c r="AZ202" s="11"/>
      <c r="BA202" s="11"/>
      <c r="BB202" s="11"/>
      <c r="BC202" s="11"/>
      <c r="BD202" s="11"/>
      <c r="BE202" s="11"/>
      <c r="BF202" s="11"/>
      <c r="BG202" s="11"/>
      <c r="BH202" s="11"/>
      <c r="BI202" s="11"/>
      <c r="BJ202" s="11"/>
      <c r="BK202" s="11"/>
      <c r="BL202" s="11"/>
      <c r="BM202" s="11"/>
    </row>
    <row r="203" spans="1:65" s="67" customFormat="1">
      <c r="A203" s="23"/>
      <c r="B203" s="23"/>
      <c r="C203" s="70"/>
      <c r="D203" s="71"/>
      <c r="E203" s="90"/>
      <c r="F203" s="72"/>
      <c r="G203" s="72"/>
      <c r="H203" s="72"/>
      <c r="I203" s="72"/>
      <c r="J203" s="72"/>
      <c r="K203" s="71"/>
      <c r="L203" s="90"/>
      <c r="M203" s="90"/>
      <c r="N203" s="72"/>
      <c r="O203" s="72"/>
      <c r="P203" s="72"/>
      <c r="Q203" s="73"/>
      <c r="R203" s="71"/>
      <c r="S203" s="90"/>
      <c r="T203" s="72"/>
      <c r="U203" s="72"/>
      <c r="V203" s="72"/>
      <c r="W203" s="72"/>
      <c r="X203" s="75"/>
      <c r="Y203" s="75"/>
      <c r="AG203" s="11"/>
      <c r="AJ203" s="11"/>
      <c r="AK203" s="11"/>
      <c r="AL203" s="11"/>
      <c r="AM203" s="11"/>
      <c r="AN203" s="11"/>
      <c r="AO203" s="11"/>
      <c r="AP203" s="11"/>
      <c r="AQ203" s="11"/>
      <c r="AR203" s="11"/>
      <c r="AS203" s="11"/>
      <c r="AT203" s="11"/>
      <c r="AU203" s="11"/>
      <c r="AV203" s="11"/>
      <c r="AW203" s="11"/>
      <c r="AX203" s="11"/>
      <c r="AY203" s="11"/>
      <c r="AZ203" s="11"/>
      <c r="BA203" s="11"/>
      <c r="BB203" s="11"/>
      <c r="BC203" s="11"/>
      <c r="BD203" s="11"/>
      <c r="BE203" s="11"/>
      <c r="BF203" s="11"/>
      <c r="BG203" s="11"/>
      <c r="BH203" s="11"/>
      <c r="BI203" s="11"/>
      <c r="BJ203" s="11"/>
      <c r="BK203" s="11"/>
      <c r="BL203" s="11"/>
      <c r="BM203" s="11"/>
    </row>
    <row r="204" spans="1:65" s="67" customFormat="1">
      <c r="A204" s="23"/>
      <c r="B204" s="23"/>
      <c r="C204" s="70"/>
      <c r="D204" s="71"/>
      <c r="E204" s="90"/>
      <c r="F204" s="72"/>
      <c r="G204" s="72"/>
      <c r="H204" s="72"/>
      <c r="I204" s="72"/>
      <c r="J204" s="72"/>
      <c r="K204" s="71"/>
      <c r="L204" s="90"/>
      <c r="M204" s="90"/>
      <c r="N204" s="72"/>
      <c r="O204" s="72"/>
      <c r="P204" s="72"/>
      <c r="Q204" s="73"/>
      <c r="R204" s="71"/>
      <c r="S204" s="90"/>
      <c r="T204" s="72"/>
      <c r="U204" s="72"/>
      <c r="V204" s="72"/>
      <c r="W204" s="72"/>
      <c r="X204" s="75"/>
      <c r="Y204" s="75"/>
      <c r="AG204" s="11"/>
      <c r="AJ204" s="11"/>
      <c r="AK204" s="11"/>
      <c r="AL204" s="11"/>
      <c r="AM204" s="11"/>
      <c r="AN204" s="11"/>
      <c r="AO204" s="11"/>
      <c r="AP204" s="11"/>
      <c r="AQ204" s="11"/>
      <c r="AR204" s="11"/>
      <c r="AS204" s="11"/>
      <c r="AT204" s="11"/>
      <c r="AU204" s="11"/>
      <c r="AV204" s="11"/>
      <c r="AW204" s="11"/>
      <c r="AX204" s="11"/>
      <c r="AY204" s="11"/>
      <c r="AZ204" s="11"/>
      <c r="BA204" s="11"/>
      <c r="BB204" s="11"/>
      <c r="BC204" s="11"/>
      <c r="BD204" s="11"/>
      <c r="BE204" s="11"/>
      <c r="BF204" s="11"/>
      <c r="BG204" s="11"/>
      <c r="BH204" s="11"/>
      <c r="BI204" s="11"/>
      <c r="BJ204" s="11"/>
      <c r="BK204" s="11"/>
      <c r="BL204" s="11"/>
      <c r="BM204" s="11"/>
    </row>
    <row r="205" spans="1:65" s="67" customFormat="1">
      <c r="A205" s="23"/>
      <c r="B205" s="23"/>
      <c r="C205" s="70"/>
      <c r="D205" s="71"/>
      <c r="E205" s="90"/>
      <c r="F205" s="72"/>
      <c r="G205" s="72"/>
      <c r="H205" s="72"/>
      <c r="I205" s="72"/>
      <c r="J205" s="72"/>
      <c r="K205" s="71"/>
      <c r="L205" s="90"/>
      <c r="M205" s="90"/>
      <c r="N205" s="72"/>
      <c r="O205" s="72"/>
      <c r="P205" s="72"/>
      <c r="Q205" s="73"/>
      <c r="R205" s="71"/>
      <c r="S205" s="90"/>
      <c r="T205" s="72"/>
      <c r="U205" s="72"/>
      <c r="V205" s="72"/>
      <c r="W205" s="72"/>
      <c r="X205" s="75"/>
      <c r="Y205" s="75"/>
      <c r="AG205" s="11"/>
      <c r="AJ205" s="11"/>
      <c r="AK205" s="11"/>
      <c r="AL205" s="11"/>
      <c r="AM205" s="11"/>
      <c r="AN205" s="11"/>
      <c r="AO205" s="11"/>
      <c r="AP205" s="11"/>
      <c r="AQ205" s="11"/>
      <c r="AR205" s="11"/>
      <c r="AS205" s="11"/>
      <c r="AT205" s="11"/>
      <c r="AU205" s="11"/>
      <c r="AV205" s="11"/>
      <c r="AW205" s="11"/>
      <c r="AX205" s="11"/>
      <c r="AY205" s="11"/>
      <c r="AZ205" s="11"/>
      <c r="BA205" s="11"/>
      <c r="BB205" s="11"/>
      <c r="BC205" s="11"/>
      <c r="BD205" s="11"/>
      <c r="BE205" s="11"/>
      <c r="BF205" s="11"/>
      <c r="BG205" s="11"/>
      <c r="BH205" s="11"/>
      <c r="BI205" s="11"/>
      <c r="BJ205" s="11"/>
      <c r="BK205" s="11"/>
      <c r="BL205" s="11"/>
      <c r="BM205" s="11"/>
    </row>
    <row r="206" spans="1:65" s="67" customFormat="1">
      <c r="A206" s="23"/>
      <c r="B206" s="23"/>
      <c r="C206" s="70"/>
      <c r="D206" s="71"/>
      <c r="E206" s="90"/>
      <c r="F206" s="72"/>
      <c r="G206" s="72"/>
      <c r="H206" s="72"/>
      <c r="I206" s="72"/>
      <c r="J206" s="72"/>
      <c r="K206" s="71"/>
      <c r="L206" s="90"/>
      <c r="M206" s="90"/>
      <c r="N206" s="72"/>
      <c r="O206" s="72"/>
      <c r="P206" s="72"/>
      <c r="Q206" s="73"/>
      <c r="R206" s="71"/>
      <c r="S206" s="90"/>
      <c r="T206" s="72"/>
      <c r="U206" s="72"/>
      <c r="V206" s="72"/>
      <c r="W206" s="72"/>
      <c r="X206" s="75"/>
      <c r="Y206" s="75"/>
      <c r="AG206" s="11"/>
      <c r="AJ206" s="11"/>
      <c r="AK206" s="11"/>
      <c r="AL206" s="11"/>
      <c r="AM206" s="11"/>
      <c r="AN206" s="11"/>
      <c r="AO206" s="11"/>
      <c r="AP206" s="11"/>
      <c r="AQ206" s="11"/>
      <c r="AR206" s="11"/>
      <c r="AS206" s="11"/>
      <c r="AT206" s="11"/>
      <c r="AU206" s="11"/>
      <c r="AV206" s="11"/>
      <c r="AW206" s="11"/>
      <c r="AX206" s="11"/>
      <c r="AY206" s="11"/>
      <c r="AZ206" s="11"/>
      <c r="BA206" s="11"/>
      <c r="BB206" s="11"/>
      <c r="BC206" s="11"/>
      <c r="BD206" s="11"/>
      <c r="BE206" s="11"/>
      <c r="BF206" s="11"/>
      <c r="BG206" s="11"/>
      <c r="BH206" s="11"/>
      <c r="BI206" s="11"/>
      <c r="BJ206" s="11"/>
      <c r="BK206" s="11"/>
      <c r="BL206" s="11"/>
      <c r="BM206" s="11"/>
    </row>
    <row r="207" spans="1:65" s="67" customFormat="1">
      <c r="A207" s="23"/>
      <c r="B207" s="23"/>
      <c r="C207" s="70"/>
      <c r="D207" s="71"/>
      <c r="E207" s="90"/>
      <c r="F207" s="72"/>
      <c r="G207" s="72"/>
      <c r="H207" s="72"/>
      <c r="I207" s="72"/>
      <c r="J207" s="72"/>
      <c r="K207" s="71"/>
      <c r="L207" s="90"/>
      <c r="M207" s="90"/>
      <c r="N207" s="72"/>
      <c r="O207" s="72"/>
      <c r="P207" s="72"/>
      <c r="Q207" s="73"/>
      <c r="R207" s="71"/>
      <c r="S207" s="90"/>
      <c r="T207" s="72"/>
      <c r="U207" s="72"/>
      <c r="V207" s="72"/>
      <c r="W207" s="72"/>
      <c r="X207" s="75"/>
      <c r="Y207" s="75"/>
      <c r="AG207" s="11"/>
      <c r="AJ207" s="11"/>
      <c r="AK207" s="11"/>
      <c r="AL207" s="11"/>
      <c r="AM207" s="11"/>
      <c r="AN207" s="11"/>
      <c r="AO207" s="11"/>
      <c r="AP207" s="11"/>
      <c r="AQ207" s="11"/>
      <c r="AR207" s="11"/>
      <c r="AS207" s="11"/>
      <c r="AT207" s="11"/>
      <c r="AU207" s="11"/>
      <c r="AV207" s="11"/>
      <c r="AW207" s="11"/>
      <c r="AX207" s="11"/>
      <c r="AY207" s="11"/>
      <c r="AZ207" s="11"/>
      <c r="BA207" s="11"/>
      <c r="BB207" s="11"/>
      <c r="BC207" s="11"/>
      <c r="BD207" s="11"/>
      <c r="BE207" s="11"/>
      <c r="BF207" s="11"/>
      <c r="BG207" s="11"/>
      <c r="BH207" s="11"/>
      <c r="BI207" s="11"/>
      <c r="BJ207" s="11"/>
      <c r="BK207" s="11"/>
      <c r="BL207" s="11"/>
      <c r="BM207" s="11"/>
    </row>
    <row r="208" spans="1:65" s="67" customFormat="1">
      <c r="A208" s="23"/>
      <c r="B208" s="23"/>
      <c r="C208" s="70"/>
      <c r="D208" s="71"/>
      <c r="E208" s="90"/>
      <c r="F208" s="72"/>
      <c r="G208" s="72"/>
      <c r="H208" s="72"/>
      <c r="I208" s="72"/>
      <c r="J208" s="72"/>
      <c r="K208" s="71"/>
      <c r="L208" s="90"/>
      <c r="M208" s="90"/>
      <c r="N208" s="72"/>
      <c r="O208" s="72"/>
      <c r="P208" s="72"/>
      <c r="Q208" s="73"/>
      <c r="R208" s="71"/>
      <c r="S208" s="90"/>
      <c r="T208" s="72"/>
      <c r="U208" s="72"/>
      <c r="V208" s="72"/>
      <c r="W208" s="72"/>
      <c r="X208" s="75"/>
      <c r="Y208" s="75"/>
      <c r="AG208" s="11"/>
      <c r="AJ208" s="11"/>
      <c r="AK208" s="11"/>
      <c r="AL208" s="11"/>
      <c r="AM208" s="11"/>
      <c r="AN208" s="11"/>
      <c r="AO208" s="11"/>
      <c r="AP208" s="11"/>
      <c r="AQ208" s="11"/>
      <c r="AR208" s="11"/>
      <c r="AS208" s="11"/>
      <c r="AT208" s="11"/>
      <c r="AU208" s="11"/>
      <c r="AV208" s="11"/>
      <c r="AW208" s="11"/>
      <c r="AX208" s="11"/>
      <c r="AY208" s="11"/>
      <c r="AZ208" s="11"/>
      <c r="BA208" s="11"/>
      <c r="BB208" s="11"/>
      <c r="BC208" s="11"/>
      <c r="BD208" s="11"/>
      <c r="BE208" s="11"/>
      <c r="BF208" s="11"/>
      <c r="BG208" s="11"/>
      <c r="BH208" s="11"/>
      <c r="BI208" s="11"/>
      <c r="BJ208" s="11"/>
      <c r="BK208" s="11"/>
      <c r="BL208" s="11"/>
      <c r="BM208" s="11"/>
    </row>
    <row r="209" spans="1:65" s="67" customFormat="1">
      <c r="A209" s="23"/>
      <c r="B209" s="23"/>
      <c r="C209" s="70"/>
      <c r="D209" s="71"/>
      <c r="E209" s="90"/>
      <c r="F209" s="72"/>
      <c r="G209" s="72"/>
      <c r="H209" s="72"/>
      <c r="I209" s="72"/>
      <c r="J209" s="72"/>
      <c r="K209" s="71"/>
      <c r="L209" s="90"/>
      <c r="M209" s="90"/>
      <c r="N209" s="72"/>
      <c r="O209" s="72"/>
      <c r="P209" s="72"/>
      <c r="Q209" s="73"/>
      <c r="R209" s="71"/>
      <c r="S209" s="90"/>
      <c r="T209" s="72"/>
      <c r="U209" s="72"/>
      <c r="V209" s="72"/>
      <c r="W209" s="72"/>
      <c r="X209" s="75"/>
      <c r="Y209" s="75"/>
      <c r="AG209" s="11"/>
      <c r="AJ209" s="11"/>
      <c r="AK209" s="11"/>
      <c r="AL209" s="11"/>
      <c r="AM209" s="11"/>
      <c r="AN209" s="11"/>
      <c r="AO209" s="11"/>
      <c r="AP209" s="11"/>
      <c r="AQ209" s="11"/>
      <c r="AR209" s="11"/>
      <c r="AS209" s="11"/>
      <c r="AT209" s="11"/>
      <c r="AU209" s="11"/>
      <c r="AV209" s="11"/>
      <c r="AW209" s="11"/>
      <c r="AX209" s="11"/>
      <c r="AY209" s="11"/>
      <c r="AZ209" s="11"/>
      <c r="BA209" s="11"/>
      <c r="BB209" s="11"/>
      <c r="BC209" s="11"/>
      <c r="BD209" s="11"/>
      <c r="BE209" s="11"/>
      <c r="BF209" s="11"/>
      <c r="BG209" s="11"/>
      <c r="BH209" s="11"/>
      <c r="BI209" s="11"/>
      <c r="BJ209" s="11"/>
      <c r="BK209" s="11"/>
      <c r="BL209" s="11"/>
      <c r="BM209" s="11"/>
    </row>
    <row r="210" spans="1:65" s="67" customFormat="1">
      <c r="A210" s="23"/>
      <c r="B210" s="23"/>
      <c r="C210" s="70"/>
      <c r="D210" s="71"/>
      <c r="E210" s="90"/>
      <c r="F210" s="72"/>
      <c r="G210" s="72"/>
      <c r="H210" s="72"/>
      <c r="I210" s="72"/>
      <c r="J210" s="72"/>
      <c r="K210" s="71"/>
      <c r="L210" s="90"/>
      <c r="M210" s="90"/>
      <c r="N210" s="72"/>
      <c r="O210" s="72"/>
      <c r="P210" s="72"/>
      <c r="Q210" s="73"/>
      <c r="R210" s="71"/>
      <c r="S210" s="90"/>
      <c r="T210" s="72"/>
      <c r="U210" s="72"/>
      <c r="V210" s="72"/>
      <c r="W210" s="72"/>
      <c r="X210" s="75"/>
      <c r="Y210" s="75"/>
      <c r="AG210" s="11"/>
      <c r="AJ210" s="11"/>
      <c r="AK210" s="11"/>
      <c r="AL210" s="11"/>
      <c r="AM210" s="11"/>
      <c r="AN210" s="11"/>
      <c r="AO210" s="11"/>
      <c r="AP210" s="11"/>
      <c r="AQ210" s="11"/>
      <c r="AR210" s="11"/>
      <c r="AS210" s="11"/>
      <c r="AT210" s="11"/>
      <c r="AU210" s="11"/>
      <c r="AV210" s="11"/>
      <c r="AW210" s="11"/>
      <c r="AX210" s="11"/>
      <c r="AY210" s="11"/>
      <c r="AZ210" s="11"/>
      <c r="BA210" s="11"/>
      <c r="BB210" s="11"/>
      <c r="BC210" s="11"/>
      <c r="BD210" s="11"/>
      <c r="BE210" s="11"/>
      <c r="BF210" s="11"/>
      <c r="BG210" s="11"/>
      <c r="BH210" s="11"/>
      <c r="BI210" s="11"/>
      <c r="BJ210" s="11"/>
      <c r="BK210" s="11"/>
      <c r="BL210" s="11"/>
      <c r="BM210" s="11"/>
    </row>
    <row r="211" spans="1:65" s="67" customFormat="1">
      <c r="A211" s="23"/>
      <c r="B211" s="23"/>
      <c r="C211" s="70"/>
      <c r="D211" s="71"/>
      <c r="E211" s="90"/>
      <c r="F211" s="72"/>
      <c r="G211" s="72"/>
      <c r="H211" s="72"/>
      <c r="I211" s="72"/>
      <c r="J211" s="72"/>
      <c r="K211" s="71"/>
      <c r="L211" s="90"/>
      <c r="M211" s="90"/>
      <c r="N211" s="72"/>
      <c r="O211" s="72"/>
      <c r="P211" s="72"/>
      <c r="Q211" s="73"/>
      <c r="R211" s="71"/>
      <c r="S211" s="90"/>
      <c r="T211" s="72"/>
      <c r="U211" s="72"/>
      <c r="V211" s="72"/>
      <c r="W211" s="72"/>
      <c r="X211" s="75"/>
      <c r="Y211" s="75"/>
      <c r="AG211" s="11"/>
      <c r="AJ211" s="11"/>
      <c r="AK211" s="11"/>
      <c r="AL211" s="11"/>
      <c r="AM211" s="11"/>
      <c r="AN211" s="11"/>
      <c r="AO211" s="11"/>
      <c r="AP211" s="11"/>
      <c r="AQ211" s="11"/>
      <c r="AR211" s="11"/>
      <c r="AS211" s="11"/>
      <c r="AT211" s="11"/>
      <c r="AU211" s="11"/>
      <c r="AV211" s="11"/>
      <c r="AW211" s="11"/>
      <c r="AX211" s="11"/>
      <c r="AY211" s="11"/>
      <c r="AZ211" s="11"/>
      <c r="BA211" s="11"/>
      <c r="BB211" s="11"/>
      <c r="BC211" s="11"/>
      <c r="BD211" s="11"/>
      <c r="BE211" s="11"/>
      <c r="BF211" s="11"/>
      <c r="BG211" s="11"/>
      <c r="BH211" s="11"/>
      <c r="BI211" s="11"/>
      <c r="BJ211" s="11"/>
      <c r="BK211" s="11"/>
      <c r="BL211" s="11"/>
      <c r="BM211" s="11"/>
    </row>
    <row r="212" spans="1:65" s="67" customFormat="1">
      <c r="A212" s="23"/>
      <c r="B212" s="23"/>
      <c r="C212" s="70"/>
      <c r="D212" s="71"/>
      <c r="E212" s="90"/>
      <c r="F212" s="72"/>
      <c r="G212" s="72"/>
      <c r="H212" s="72"/>
      <c r="I212" s="72"/>
      <c r="J212" s="72"/>
      <c r="K212" s="71"/>
      <c r="L212" s="90"/>
      <c r="M212" s="90"/>
      <c r="N212" s="72"/>
      <c r="O212" s="72"/>
      <c r="P212" s="72"/>
      <c r="Q212" s="73"/>
      <c r="R212" s="71"/>
      <c r="S212" s="90"/>
      <c r="T212" s="72"/>
      <c r="U212" s="72"/>
      <c r="V212" s="72"/>
      <c r="W212" s="72"/>
      <c r="X212" s="75"/>
      <c r="Y212" s="75"/>
      <c r="AG212" s="11"/>
      <c r="AJ212" s="11"/>
      <c r="AK212" s="11"/>
      <c r="AL212" s="11"/>
      <c r="AM212" s="11"/>
      <c r="AN212" s="11"/>
      <c r="AO212" s="11"/>
      <c r="AP212" s="11"/>
      <c r="AQ212" s="11"/>
      <c r="AR212" s="11"/>
      <c r="AS212" s="11"/>
      <c r="AT212" s="11"/>
      <c r="AU212" s="11"/>
      <c r="AV212" s="11"/>
      <c r="AW212" s="11"/>
      <c r="AX212" s="11"/>
      <c r="AY212" s="11"/>
      <c r="AZ212" s="11"/>
      <c r="BA212" s="11"/>
      <c r="BB212" s="11"/>
      <c r="BC212" s="11"/>
      <c r="BD212" s="11"/>
      <c r="BE212" s="11"/>
      <c r="BF212" s="11"/>
      <c r="BG212" s="11"/>
      <c r="BH212" s="11"/>
      <c r="BI212" s="11"/>
      <c r="BJ212" s="11"/>
      <c r="BK212" s="11"/>
      <c r="BL212" s="11"/>
      <c r="BM212" s="11"/>
    </row>
    <row r="213" spans="1:65" s="67" customFormat="1">
      <c r="A213" s="23"/>
      <c r="B213" s="23"/>
      <c r="C213" s="70"/>
      <c r="D213" s="71"/>
      <c r="E213" s="90"/>
      <c r="F213" s="72"/>
      <c r="G213" s="72"/>
      <c r="H213" s="72"/>
      <c r="I213" s="72"/>
      <c r="J213" s="72"/>
      <c r="K213" s="71"/>
      <c r="L213" s="90"/>
      <c r="M213" s="90"/>
      <c r="N213" s="72"/>
      <c r="O213" s="72"/>
      <c r="P213" s="72"/>
      <c r="Q213" s="73"/>
      <c r="R213" s="71"/>
      <c r="S213" s="90"/>
      <c r="T213" s="72"/>
      <c r="U213" s="72"/>
      <c r="V213" s="72"/>
      <c r="W213" s="72"/>
      <c r="X213" s="75"/>
      <c r="Y213" s="75"/>
      <c r="AG213" s="11"/>
      <c r="AJ213" s="11"/>
      <c r="AK213" s="11"/>
      <c r="AL213" s="11"/>
      <c r="AM213" s="11"/>
      <c r="AN213" s="11"/>
      <c r="AO213" s="11"/>
      <c r="AP213" s="11"/>
      <c r="AQ213" s="11"/>
      <c r="AR213" s="11"/>
      <c r="AS213" s="11"/>
      <c r="AT213" s="11"/>
      <c r="AU213" s="11"/>
      <c r="AV213" s="11"/>
      <c r="AW213" s="11"/>
      <c r="AX213" s="11"/>
      <c r="AY213" s="11"/>
      <c r="AZ213" s="11"/>
      <c r="BA213" s="11"/>
      <c r="BB213" s="11"/>
      <c r="BC213" s="11"/>
      <c r="BD213" s="11"/>
      <c r="BE213" s="11"/>
      <c r="BF213" s="11"/>
      <c r="BG213" s="11"/>
      <c r="BH213" s="11"/>
      <c r="BI213" s="11"/>
      <c r="BJ213" s="11"/>
      <c r="BK213" s="11"/>
      <c r="BL213" s="11"/>
      <c r="BM213" s="11"/>
    </row>
    <row r="214" spans="1:65" s="67" customFormat="1">
      <c r="A214" s="23"/>
      <c r="B214" s="23"/>
      <c r="C214" s="70"/>
      <c r="D214" s="71"/>
      <c r="E214" s="90"/>
      <c r="F214" s="72"/>
      <c r="G214" s="72"/>
      <c r="H214" s="72"/>
      <c r="I214" s="72"/>
      <c r="J214" s="72"/>
      <c r="K214" s="71"/>
      <c r="L214" s="90"/>
      <c r="M214" s="90"/>
      <c r="N214" s="72"/>
      <c r="O214" s="72"/>
      <c r="P214" s="72"/>
      <c r="Q214" s="73"/>
      <c r="R214" s="71"/>
      <c r="S214" s="90"/>
      <c r="T214" s="72"/>
      <c r="U214" s="72"/>
      <c r="V214" s="72"/>
      <c r="W214" s="72"/>
      <c r="X214" s="75"/>
      <c r="Y214" s="75"/>
      <c r="AG214" s="11"/>
      <c r="AJ214" s="11"/>
      <c r="AK214" s="11"/>
      <c r="AL214" s="11"/>
      <c r="AM214" s="11"/>
      <c r="AN214" s="11"/>
      <c r="AO214" s="11"/>
      <c r="AP214" s="11"/>
      <c r="AQ214" s="11"/>
      <c r="AR214" s="11"/>
      <c r="AS214" s="11"/>
      <c r="AT214" s="11"/>
      <c r="AU214" s="11"/>
      <c r="AV214" s="11"/>
      <c r="AW214" s="11"/>
      <c r="AX214" s="11"/>
      <c r="AY214" s="11"/>
      <c r="AZ214" s="11"/>
      <c r="BA214" s="11"/>
      <c r="BB214" s="11"/>
      <c r="BC214" s="11"/>
      <c r="BD214" s="11"/>
      <c r="BE214" s="11"/>
      <c r="BF214" s="11"/>
      <c r="BG214" s="11"/>
      <c r="BH214" s="11"/>
      <c r="BI214" s="11"/>
      <c r="BJ214" s="11"/>
      <c r="BK214" s="11"/>
      <c r="BL214" s="11"/>
      <c r="BM214" s="11"/>
    </row>
    <row r="215" spans="1:65" s="67" customFormat="1">
      <c r="A215" s="23"/>
      <c r="B215" s="23"/>
      <c r="C215" s="70"/>
      <c r="D215" s="71"/>
      <c r="E215" s="90"/>
      <c r="F215" s="72"/>
      <c r="G215" s="72"/>
      <c r="H215" s="72"/>
      <c r="I215" s="72"/>
      <c r="J215" s="72"/>
      <c r="K215" s="71"/>
      <c r="L215" s="90"/>
      <c r="M215" s="90"/>
      <c r="N215" s="72"/>
      <c r="O215" s="72"/>
      <c r="P215" s="72"/>
      <c r="Q215" s="73"/>
      <c r="R215" s="71"/>
      <c r="S215" s="90"/>
      <c r="T215" s="72"/>
      <c r="U215" s="72"/>
      <c r="V215" s="72"/>
      <c r="W215" s="72"/>
      <c r="X215" s="75"/>
      <c r="Y215" s="75"/>
      <c r="AG215" s="11"/>
      <c r="AJ215" s="11"/>
      <c r="AK215" s="11"/>
      <c r="AL215" s="11"/>
      <c r="AM215" s="11"/>
      <c r="AN215" s="11"/>
      <c r="AO215" s="11"/>
      <c r="AP215" s="11"/>
      <c r="AQ215" s="11"/>
      <c r="AR215" s="11"/>
      <c r="AS215" s="11"/>
      <c r="AT215" s="11"/>
      <c r="AU215" s="11"/>
      <c r="AV215" s="11"/>
      <c r="AW215" s="11"/>
      <c r="AX215" s="11"/>
      <c r="AY215" s="11"/>
      <c r="AZ215" s="11"/>
      <c r="BA215" s="11"/>
      <c r="BB215" s="11"/>
      <c r="BC215" s="11"/>
      <c r="BD215" s="11"/>
      <c r="BE215" s="11"/>
      <c r="BF215" s="11"/>
      <c r="BG215" s="11"/>
      <c r="BH215" s="11"/>
      <c r="BI215" s="11"/>
      <c r="BJ215" s="11"/>
      <c r="BK215" s="11"/>
      <c r="BL215" s="11"/>
      <c r="BM215" s="11"/>
    </row>
    <row r="216" spans="1:65" s="67" customFormat="1">
      <c r="A216" s="23"/>
      <c r="B216" s="23"/>
      <c r="C216" s="70"/>
      <c r="D216" s="71"/>
      <c r="E216" s="90"/>
      <c r="F216" s="72"/>
      <c r="G216" s="72"/>
      <c r="H216" s="72"/>
      <c r="I216" s="72"/>
      <c r="J216" s="72"/>
      <c r="K216" s="71"/>
      <c r="L216" s="90"/>
      <c r="M216" s="90"/>
      <c r="N216" s="72"/>
      <c r="O216" s="72"/>
      <c r="P216" s="72"/>
      <c r="Q216" s="73"/>
      <c r="R216" s="71"/>
      <c r="S216" s="90"/>
      <c r="T216" s="72"/>
      <c r="U216" s="72"/>
      <c r="V216" s="72"/>
      <c r="W216" s="72"/>
      <c r="X216" s="75"/>
      <c r="Y216" s="75"/>
      <c r="AG216" s="11"/>
      <c r="AJ216" s="11"/>
      <c r="AK216" s="11"/>
      <c r="AL216" s="11"/>
      <c r="AM216" s="11"/>
      <c r="AN216" s="11"/>
      <c r="AO216" s="11"/>
      <c r="AP216" s="11"/>
      <c r="AQ216" s="11"/>
      <c r="AR216" s="11"/>
      <c r="AS216" s="11"/>
      <c r="AT216" s="11"/>
      <c r="AU216" s="11"/>
      <c r="AV216" s="11"/>
      <c r="AW216" s="11"/>
      <c r="AX216" s="11"/>
      <c r="AY216" s="11"/>
      <c r="AZ216" s="11"/>
      <c r="BA216" s="11"/>
      <c r="BB216" s="11"/>
      <c r="BC216" s="11"/>
      <c r="BD216" s="11"/>
      <c r="BE216" s="11"/>
      <c r="BF216" s="11"/>
      <c r="BG216" s="11"/>
      <c r="BH216" s="11"/>
      <c r="BI216" s="11"/>
      <c r="BJ216" s="11"/>
      <c r="BK216" s="11"/>
      <c r="BL216" s="11"/>
      <c r="BM216" s="11"/>
    </row>
    <row r="217" spans="1:65" s="67" customFormat="1">
      <c r="A217" s="23"/>
      <c r="B217" s="23"/>
      <c r="C217" s="70"/>
      <c r="D217" s="71"/>
      <c r="E217" s="90"/>
      <c r="F217" s="72"/>
      <c r="G217" s="72"/>
      <c r="H217" s="72"/>
      <c r="I217" s="72"/>
      <c r="J217" s="72"/>
      <c r="K217" s="71"/>
      <c r="L217" s="90"/>
      <c r="M217" s="90"/>
      <c r="N217" s="72"/>
      <c r="O217" s="72"/>
      <c r="P217" s="72"/>
      <c r="Q217" s="73"/>
      <c r="R217" s="71"/>
      <c r="S217" s="90"/>
      <c r="T217" s="72"/>
      <c r="U217" s="72"/>
      <c r="V217" s="72"/>
      <c r="W217" s="72"/>
      <c r="X217" s="75"/>
      <c r="Y217" s="75"/>
      <c r="AG217" s="11"/>
      <c r="AJ217" s="11"/>
      <c r="AK217" s="11"/>
      <c r="AL217" s="11"/>
      <c r="AM217" s="11"/>
      <c r="AN217" s="11"/>
      <c r="AO217" s="11"/>
      <c r="AP217" s="11"/>
      <c r="AQ217" s="11"/>
      <c r="AR217" s="11"/>
      <c r="AS217" s="11"/>
      <c r="AT217" s="11"/>
      <c r="AU217" s="11"/>
      <c r="AV217" s="11"/>
      <c r="AW217" s="11"/>
      <c r="AX217" s="11"/>
      <c r="AY217" s="11"/>
      <c r="AZ217" s="11"/>
      <c r="BA217" s="11"/>
      <c r="BB217" s="11"/>
      <c r="BC217" s="11"/>
      <c r="BD217" s="11"/>
      <c r="BE217" s="11"/>
      <c r="BF217" s="11"/>
      <c r="BG217" s="11"/>
      <c r="BH217" s="11"/>
      <c r="BI217" s="11"/>
      <c r="BJ217" s="11"/>
      <c r="BK217" s="11"/>
      <c r="BL217" s="11"/>
      <c r="BM217" s="11"/>
    </row>
    <row r="218" spans="1:65" s="67" customFormat="1">
      <c r="A218" s="23"/>
      <c r="B218" s="23"/>
      <c r="C218" s="70"/>
      <c r="D218" s="71"/>
      <c r="E218" s="90"/>
      <c r="F218" s="72"/>
      <c r="G218" s="72"/>
      <c r="H218" s="72"/>
      <c r="I218" s="72"/>
      <c r="J218" s="72"/>
      <c r="K218" s="71"/>
      <c r="L218" s="90"/>
      <c r="M218" s="90"/>
      <c r="N218" s="72"/>
      <c r="O218" s="72"/>
      <c r="P218" s="72"/>
      <c r="Q218" s="73"/>
      <c r="R218" s="71"/>
      <c r="S218" s="90"/>
      <c r="T218" s="72"/>
      <c r="U218" s="72"/>
      <c r="V218" s="72"/>
      <c r="W218" s="72"/>
      <c r="X218" s="75"/>
      <c r="Y218" s="75"/>
      <c r="AG218" s="11"/>
      <c r="AJ218" s="11"/>
      <c r="AK218" s="11"/>
      <c r="AL218" s="11"/>
      <c r="AM218" s="11"/>
      <c r="AN218" s="11"/>
      <c r="AO218" s="11"/>
      <c r="AP218" s="11"/>
      <c r="AQ218" s="11"/>
      <c r="AR218" s="11"/>
      <c r="AS218" s="11"/>
      <c r="AT218" s="11"/>
      <c r="AU218" s="11"/>
      <c r="AV218" s="11"/>
      <c r="AW218" s="11"/>
      <c r="AX218" s="11"/>
      <c r="AY218" s="11"/>
      <c r="AZ218" s="11"/>
      <c r="BA218" s="11"/>
      <c r="BB218" s="11"/>
      <c r="BC218" s="11"/>
      <c r="BD218" s="11"/>
      <c r="BE218" s="11"/>
      <c r="BF218" s="11"/>
      <c r="BG218" s="11"/>
      <c r="BH218" s="11"/>
      <c r="BI218" s="11"/>
      <c r="BJ218" s="11"/>
      <c r="BK218" s="11"/>
      <c r="BL218" s="11"/>
      <c r="BM218" s="11"/>
    </row>
    <row r="219" spans="1:65" s="67" customFormat="1">
      <c r="A219" s="23"/>
      <c r="B219" s="23"/>
      <c r="C219" s="70"/>
      <c r="D219" s="71"/>
      <c r="E219" s="90"/>
      <c r="F219" s="72"/>
      <c r="G219" s="72"/>
      <c r="H219" s="72"/>
      <c r="I219" s="72"/>
      <c r="J219" s="72"/>
      <c r="K219" s="71"/>
      <c r="L219" s="90"/>
      <c r="M219" s="90"/>
      <c r="N219" s="72"/>
      <c r="O219" s="72"/>
      <c r="P219" s="72"/>
      <c r="Q219" s="73"/>
      <c r="R219" s="71"/>
      <c r="S219" s="90"/>
      <c r="T219" s="72"/>
      <c r="U219" s="72"/>
      <c r="V219" s="72"/>
      <c r="W219" s="72"/>
      <c r="X219" s="75"/>
      <c r="Y219" s="75"/>
      <c r="AG219" s="11"/>
      <c r="AJ219" s="11"/>
      <c r="AK219" s="11"/>
      <c r="AL219" s="11"/>
      <c r="AM219" s="11"/>
      <c r="AN219" s="11"/>
      <c r="AO219" s="11"/>
      <c r="AP219" s="11"/>
      <c r="AQ219" s="11"/>
      <c r="AR219" s="11"/>
      <c r="AS219" s="11"/>
      <c r="AT219" s="11"/>
      <c r="AU219" s="11"/>
      <c r="AV219" s="11"/>
      <c r="AW219" s="11"/>
      <c r="AX219" s="11"/>
      <c r="AY219" s="11"/>
      <c r="AZ219" s="11"/>
      <c r="BA219" s="11"/>
      <c r="BB219" s="11"/>
      <c r="BC219" s="11"/>
      <c r="BD219" s="11"/>
      <c r="BE219" s="11"/>
      <c r="BF219" s="11"/>
      <c r="BG219" s="11"/>
      <c r="BH219" s="11"/>
      <c r="BI219" s="11"/>
      <c r="BJ219" s="11"/>
      <c r="BK219" s="11"/>
      <c r="BL219" s="11"/>
      <c r="BM219" s="11"/>
    </row>
    <row r="220" spans="1:65" s="67" customFormat="1">
      <c r="A220" s="23"/>
      <c r="B220" s="23"/>
      <c r="C220" s="70"/>
      <c r="D220" s="71"/>
      <c r="E220" s="90"/>
      <c r="F220" s="72"/>
      <c r="G220" s="72"/>
      <c r="H220" s="72"/>
      <c r="I220" s="72"/>
      <c r="J220" s="72"/>
      <c r="K220" s="71"/>
      <c r="L220" s="90"/>
      <c r="M220" s="90"/>
      <c r="N220" s="72"/>
      <c r="O220" s="72"/>
      <c r="P220" s="72"/>
      <c r="Q220" s="73"/>
      <c r="R220" s="71"/>
      <c r="S220" s="90"/>
      <c r="T220" s="72"/>
      <c r="U220" s="72"/>
      <c r="V220" s="72"/>
      <c r="W220" s="72"/>
      <c r="X220" s="75"/>
      <c r="Y220" s="75"/>
      <c r="AG220" s="11"/>
      <c r="AJ220" s="11"/>
      <c r="AK220" s="11"/>
      <c r="AL220" s="11"/>
      <c r="AM220" s="11"/>
      <c r="AN220" s="11"/>
      <c r="AO220" s="11"/>
      <c r="AP220" s="11"/>
      <c r="AQ220" s="11"/>
      <c r="AR220" s="11"/>
      <c r="AS220" s="11"/>
      <c r="AT220" s="11"/>
      <c r="AU220" s="11"/>
      <c r="AV220" s="11"/>
      <c r="AW220" s="11"/>
      <c r="AX220" s="11"/>
      <c r="AY220" s="11"/>
      <c r="AZ220" s="11"/>
      <c r="BA220" s="11"/>
      <c r="BB220" s="11"/>
      <c r="BC220" s="11"/>
      <c r="BD220" s="11"/>
      <c r="BE220" s="11"/>
      <c r="BF220" s="11"/>
      <c r="BG220" s="11"/>
      <c r="BH220" s="11"/>
      <c r="BI220" s="11"/>
      <c r="BJ220" s="11"/>
      <c r="BK220" s="11"/>
      <c r="BL220" s="11"/>
      <c r="BM220" s="11"/>
    </row>
    <row r="221" spans="1:65" s="67" customFormat="1">
      <c r="A221" s="23"/>
      <c r="B221" s="23"/>
      <c r="C221" s="70"/>
      <c r="D221" s="71"/>
      <c r="E221" s="90"/>
      <c r="F221" s="72"/>
      <c r="G221" s="72"/>
      <c r="H221" s="72"/>
      <c r="I221" s="72"/>
      <c r="J221" s="72"/>
      <c r="K221" s="71"/>
      <c r="L221" s="90"/>
      <c r="M221" s="90"/>
      <c r="N221" s="72"/>
      <c r="O221" s="72"/>
      <c r="P221" s="72"/>
      <c r="Q221" s="73"/>
      <c r="R221" s="71"/>
      <c r="S221" s="90"/>
      <c r="T221" s="72"/>
      <c r="U221" s="72"/>
      <c r="V221" s="72"/>
      <c r="W221" s="72"/>
      <c r="X221" s="75"/>
      <c r="Y221" s="75"/>
      <c r="AG221" s="11"/>
      <c r="AJ221" s="11"/>
      <c r="AK221" s="11"/>
      <c r="AL221" s="11"/>
      <c r="AM221" s="11"/>
      <c r="AN221" s="11"/>
      <c r="AO221" s="11"/>
      <c r="AP221" s="11"/>
      <c r="AQ221" s="11"/>
      <c r="AR221" s="11"/>
      <c r="AS221" s="11"/>
      <c r="AT221" s="11"/>
      <c r="AU221" s="11"/>
      <c r="AV221" s="11"/>
      <c r="AW221" s="11"/>
      <c r="AX221" s="11"/>
      <c r="AY221" s="11"/>
      <c r="AZ221" s="11"/>
      <c r="BA221" s="11"/>
      <c r="BB221" s="11"/>
      <c r="BC221" s="11"/>
      <c r="BD221" s="11"/>
      <c r="BE221" s="11"/>
      <c r="BF221" s="11"/>
      <c r="BG221" s="11"/>
      <c r="BH221" s="11"/>
      <c r="BI221" s="11"/>
      <c r="BJ221" s="11"/>
      <c r="BK221" s="11"/>
      <c r="BL221" s="11"/>
      <c r="BM221" s="11"/>
    </row>
    <row r="222" spans="1:65" s="67" customFormat="1">
      <c r="A222" s="23"/>
      <c r="B222" s="23"/>
      <c r="C222" s="70"/>
      <c r="D222" s="71"/>
      <c r="E222" s="90"/>
      <c r="F222" s="72"/>
      <c r="G222" s="72"/>
      <c r="H222" s="72"/>
      <c r="I222" s="72"/>
      <c r="J222" s="72"/>
      <c r="K222" s="71"/>
      <c r="L222" s="90"/>
      <c r="M222" s="90"/>
      <c r="N222" s="72"/>
      <c r="O222" s="72"/>
      <c r="P222" s="72"/>
      <c r="Q222" s="73"/>
      <c r="R222" s="71"/>
      <c r="S222" s="90"/>
      <c r="T222" s="72"/>
      <c r="U222" s="72"/>
      <c r="V222" s="72"/>
      <c r="W222" s="72"/>
      <c r="X222" s="75"/>
      <c r="Y222" s="75"/>
      <c r="AG222" s="11"/>
      <c r="AJ222" s="11"/>
      <c r="AK222" s="11"/>
      <c r="AL222" s="11"/>
      <c r="AM222" s="11"/>
      <c r="AN222" s="11"/>
      <c r="AO222" s="11"/>
      <c r="AP222" s="11"/>
      <c r="AQ222" s="11"/>
      <c r="AR222" s="11"/>
      <c r="AS222" s="11"/>
      <c r="AT222" s="11"/>
      <c r="AU222" s="11"/>
      <c r="AV222" s="11"/>
      <c r="AW222" s="11"/>
      <c r="AX222" s="11"/>
      <c r="AY222" s="11"/>
      <c r="AZ222" s="11"/>
      <c r="BA222" s="11"/>
      <c r="BB222" s="11"/>
      <c r="BC222" s="11"/>
      <c r="BD222" s="11"/>
      <c r="BE222" s="11"/>
      <c r="BF222" s="11"/>
      <c r="BG222" s="11"/>
      <c r="BH222" s="11"/>
      <c r="BI222" s="11"/>
      <c r="BJ222" s="11"/>
      <c r="BK222" s="11"/>
      <c r="BL222" s="11"/>
      <c r="BM222" s="11"/>
    </row>
    <row r="223" spans="1:65" s="67" customFormat="1">
      <c r="A223" s="23"/>
      <c r="B223" s="23"/>
      <c r="C223" s="70"/>
      <c r="D223" s="71"/>
      <c r="E223" s="90"/>
      <c r="F223" s="72"/>
      <c r="G223" s="72"/>
      <c r="H223" s="72"/>
      <c r="I223" s="72"/>
      <c r="J223" s="72"/>
      <c r="K223" s="71"/>
      <c r="L223" s="90"/>
      <c r="M223" s="90"/>
      <c r="N223" s="72"/>
      <c r="O223" s="72"/>
      <c r="P223" s="72"/>
      <c r="Q223" s="73"/>
      <c r="R223" s="71"/>
      <c r="S223" s="90"/>
      <c r="T223" s="72"/>
      <c r="U223" s="72"/>
      <c r="V223" s="72"/>
      <c r="W223" s="72"/>
      <c r="X223" s="75"/>
      <c r="Y223" s="75"/>
      <c r="AG223" s="11"/>
      <c r="AJ223" s="11"/>
      <c r="AK223" s="11"/>
      <c r="AL223" s="11"/>
      <c r="AM223" s="11"/>
      <c r="AN223" s="11"/>
      <c r="AO223" s="11"/>
      <c r="AP223" s="11"/>
      <c r="AQ223" s="11"/>
      <c r="AR223" s="11"/>
      <c r="AS223" s="11"/>
      <c r="AT223" s="11"/>
      <c r="AU223" s="11"/>
      <c r="AV223" s="11"/>
      <c r="AW223" s="11"/>
      <c r="AX223" s="11"/>
      <c r="AY223" s="11"/>
      <c r="AZ223" s="11"/>
      <c r="BA223" s="11"/>
      <c r="BB223" s="11"/>
      <c r="BC223" s="11"/>
      <c r="BD223" s="11"/>
      <c r="BE223" s="11"/>
      <c r="BF223" s="11"/>
      <c r="BG223" s="11"/>
      <c r="BH223" s="11"/>
      <c r="BI223" s="11"/>
      <c r="BJ223" s="11"/>
      <c r="BK223" s="11"/>
      <c r="BL223" s="11"/>
      <c r="BM223" s="11"/>
    </row>
    <row r="224" spans="1:65" s="67" customFormat="1">
      <c r="A224" s="23"/>
      <c r="B224" s="23"/>
      <c r="C224" s="70"/>
      <c r="D224" s="71"/>
      <c r="E224" s="90"/>
      <c r="F224" s="72"/>
      <c r="G224" s="72"/>
      <c r="H224" s="72"/>
      <c r="I224" s="72"/>
      <c r="J224" s="72"/>
      <c r="K224" s="71"/>
      <c r="L224" s="90"/>
      <c r="M224" s="90"/>
      <c r="N224" s="72"/>
      <c r="O224" s="72"/>
      <c r="P224" s="72"/>
      <c r="Q224" s="73"/>
      <c r="R224" s="71"/>
      <c r="S224" s="90"/>
      <c r="T224" s="72"/>
      <c r="U224" s="72"/>
      <c r="V224" s="72"/>
      <c r="W224" s="72"/>
      <c r="X224" s="75"/>
      <c r="Y224" s="75"/>
      <c r="AG224" s="11"/>
      <c r="AJ224" s="11"/>
      <c r="AK224" s="11"/>
      <c r="AL224" s="11"/>
      <c r="AM224" s="11"/>
      <c r="AN224" s="11"/>
      <c r="AO224" s="11"/>
      <c r="AP224" s="11"/>
      <c r="AQ224" s="11"/>
      <c r="AR224" s="11"/>
      <c r="AS224" s="11"/>
      <c r="AT224" s="11"/>
      <c r="AU224" s="11"/>
      <c r="AV224" s="11"/>
      <c r="AW224" s="11"/>
      <c r="AX224" s="11"/>
      <c r="AY224" s="11"/>
      <c r="AZ224" s="11"/>
      <c r="BA224" s="11"/>
      <c r="BB224" s="11"/>
      <c r="BC224" s="11"/>
      <c r="BD224" s="11"/>
      <c r="BE224" s="11"/>
      <c r="BF224" s="11"/>
      <c r="BG224" s="11"/>
      <c r="BH224" s="11"/>
      <c r="BI224" s="11"/>
      <c r="BJ224" s="11"/>
      <c r="BK224" s="11"/>
      <c r="BL224" s="11"/>
      <c r="BM224" s="11"/>
    </row>
    <row r="225" spans="1:65" s="67" customFormat="1">
      <c r="A225" s="23"/>
      <c r="B225" s="23"/>
      <c r="C225" s="70"/>
      <c r="D225" s="71"/>
      <c r="E225" s="90"/>
      <c r="F225" s="72"/>
      <c r="G225" s="72"/>
      <c r="H225" s="72"/>
      <c r="I225" s="72"/>
      <c r="J225" s="72"/>
      <c r="K225" s="71"/>
      <c r="L225" s="90"/>
      <c r="M225" s="90"/>
      <c r="N225" s="72"/>
      <c r="O225" s="72"/>
      <c r="P225" s="72"/>
      <c r="Q225" s="73"/>
      <c r="R225" s="71"/>
      <c r="S225" s="90"/>
      <c r="T225" s="72"/>
      <c r="U225" s="72"/>
      <c r="V225" s="72"/>
      <c r="W225" s="72"/>
      <c r="X225" s="75"/>
      <c r="Y225" s="75"/>
      <c r="AG225" s="11"/>
      <c r="AJ225" s="11"/>
      <c r="AK225" s="11"/>
      <c r="AL225" s="11"/>
      <c r="AM225" s="11"/>
      <c r="AN225" s="11"/>
      <c r="AO225" s="11"/>
      <c r="AP225" s="11"/>
      <c r="AQ225" s="11"/>
      <c r="AR225" s="11"/>
      <c r="AS225" s="11"/>
      <c r="AT225" s="11"/>
      <c r="AU225" s="11"/>
      <c r="AV225" s="11"/>
      <c r="AW225" s="11"/>
      <c r="AX225" s="11"/>
      <c r="AY225" s="11"/>
      <c r="AZ225" s="11"/>
      <c r="BA225" s="11"/>
      <c r="BB225" s="11"/>
      <c r="BC225" s="11"/>
      <c r="BD225" s="11"/>
      <c r="BE225" s="11"/>
      <c r="BF225" s="11"/>
      <c r="BG225" s="11"/>
      <c r="BH225" s="11"/>
      <c r="BI225" s="11"/>
      <c r="BJ225" s="11"/>
      <c r="BK225" s="11"/>
      <c r="BL225" s="11"/>
      <c r="BM225" s="11"/>
    </row>
    <row r="226" spans="1:65" s="67" customFormat="1">
      <c r="A226" s="23"/>
      <c r="B226" s="23"/>
      <c r="C226" s="70"/>
      <c r="D226" s="71"/>
      <c r="E226" s="90"/>
      <c r="F226" s="72"/>
      <c r="G226" s="72"/>
      <c r="H226" s="72"/>
      <c r="I226" s="72"/>
      <c r="J226" s="72"/>
      <c r="K226" s="71"/>
      <c r="L226" s="90"/>
      <c r="M226" s="90"/>
      <c r="N226" s="72"/>
      <c r="O226" s="72"/>
      <c r="P226" s="72"/>
      <c r="Q226" s="73"/>
      <c r="R226" s="71"/>
      <c r="S226" s="90"/>
      <c r="T226" s="72"/>
      <c r="U226" s="72"/>
      <c r="V226" s="72"/>
      <c r="W226" s="72"/>
      <c r="X226" s="75"/>
      <c r="Y226" s="75"/>
      <c r="AG226" s="11"/>
      <c r="AJ226" s="11"/>
      <c r="AK226" s="11"/>
      <c r="AL226" s="11"/>
      <c r="AM226" s="11"/>
      <c r="AN226" s="11"/>
      <c r="AO226" s="11"/>
      <c r="AP226" s="11"/>
      <c r="AQ226" s="11"/>
      <c r="AR226" s="11"/>
      <c r="AS226" s="11"/>
      <c r="AT226" s="11"/>
      <c r="AU226" s="11"/>
      <c r="AV226" s="11"/>
      <c r="AW226" s="11"/>
      <c r="AX226" s="11"/>
      <c r="AY226" s="11"/>
      <c r="AZ226" s="11"/>
      <c r="BA226" s="11"/>
      <c r="BB226" s="11"/>
      <c r="BC226" s="11"/>
      <c r="BD226" s="11"/>
      <c r="BE226" s="11"/>
      <c r="BF226" s="11"/>
      <c r="BG226" s="11"/>
      <c r="BH226" s="11"/>
      <c r="BI226" s="11"/>
      <c r="BJ226" s="11"/>
      <c r="BK226" s="11"/>
      <c r="BL226" s="11"/>
      <c r="BM226" s="11"/>
    </row>
    <row r="227" spans="1:65" s="67" customFormat="1">
      <c r="A227" s="23"/>
      <c r="B227" s="23"/>
      <c r="C227" s="70"/>
      <c r="D227" s="71"/>
      <c r="E227" s="90"/>
      <c r="F227" s="72"/>
      <c r="G227" s="72"/>
      <c r="H227" s="72"/>
      <c r="I227" s="72"/>
      <c r="J227" s="72"/>
      <c r="K227" s="71"/>
      <c r="L227" s="90"/>
      <c r="M227" s="90"/>
      <c r="N227" s="72"/>
      <c r="O227" s="72"/>
      <c r="P227" s="72"/>
      <c r="Q227" s="73"/>
      <c r="R227" s="71"/>
      <c r="S227" s="90"/>
      <c r="T227" s="72"/>
      <c r="U227" s="72"/>
      <c r="V227" s="72"/>
      <c r="W227" s="72"/>
      <c r="X227" s="75"/>
      <c r="Y227" s="75"/>
      <c r="AG227" s="11"/>
      <c r="AJ227" s="11"/>
      <c r="AK227" s="11"/>
      <c r="AL227" s="11"/>
      <c r="AM227" s="11"/>
      <c r="AN227" s="11"/>
      <c r="AO227" s="11"/>
      <c r="AP227" s="11"/>
      <c r="AQ227" s="11"/>
      <c r="AR227" s="11"/>
      <c r="AS227" s="11"/>
      <c r="AT227" s="11"/>
      <c r="AU227" s="11"/>
      <c r="AV227" s="11"/>
      <c r="AW227" s="11"/>
      <c r="AX227" s="11"/>
      <c r="AY227" s="11"/>
      <c r="AZ227" s="11"/>
      <c r="BA227" s="11"/>
      <c r="BB227" s="11"/>
      <c r="BC227" s="11"/>
      <c r="BD227" s="11"/>
      <c r="BE227" s="11"/>
      <c r="BF227" s="11"/>
      <c r="BG227" s="11"/>
      <c r="BH227" s="11"/>
      <c r="BI227" s="11"/>
      <c r="BJ227" s="11"/>
      <c r="BK227" s="11"/>
      <c r="BL227" s="11"/>
      <c r="BM227" s="11"/>
    </row>
    <row r="228" spans="1:65" s="67" customFormat="1">
      <c r="A228" s="23"/>
      <c r="B228" s="23"/>
      <c r="C228" s="70"/>
      <c r="D228" s="71"/>
      <c r="E228" s="90"/>
      <c r="F228" s="72"/>
      <c r="G228" s="72"/>
      <c r="H228" s="72"/>
      <c r="I228" s="72"/>
      <c r="J228" s="72"/>
      <c r="K228" s="71"/>
      <c r="L228" s="90"/>
      <c r="M228" s="90"/>
      <c r="N228" s="72"/>
      <c r="O228" s="72"/>
      <c r="P228" s="72"/>
      <c r="Q228" s="73"/>
      <c r="R228" s="71"/>
      <c r="S228" s="90"/>
      <c r="T228" s="72"/>
      <c r="U228" s="72"/>
      <c r="V228" s="72"/>
      <c r="W228" s="72"/>
      <c r="X228" s="75"/>
      <c r="Y228" s="75"/>
      <c r="AG228" s="11"/>
      <c r="AJ228" s="11"/>
      <c r="AK228" s="11"/>
      <c r="AL228" s="11"/>
      <c r="AM228" s="11"/>
      <c r="AN228" s="11"/>
      <c r="AO228" s="11"/>
      <c r="AP228" s="11"/>
      <c r="AQ228" s="11"/>
      <c r="AR228" s="11"/>
      <c r="AS228" s="11"/>
      <c r="AT228" s="11"/>
      <c r="AU228" s="11"/>
      <c r="AV228" s="11"/>
      <c r="AW228" s="11"/>
      <c r="AX228" s="11"/>
      <c r="AY228" s="11"/>
      <c r="AZ228" s="11"/>
      <c r="BA228" s="11"/>
      <c r="BB228" s="11"/>
      <c r="BC228" s="11"/>
      <c r="BD228" s="11"/>
      <c r="BE228" s="11"/>
      <c r="BF228" s="11"/>
      <c r="BG228" s="11"/>
      <c r="BH228" s="11"/>
      <c r="BI228" s="11"/>
      <c r="BJ228" s="11"/>
      <c r="BK228" s="11"/>
      <c r="BL228" s="11"/>
      <c r="BM228" s="11"/>
    </row>
    <row r="229" spans="1:65" s="67" customFormat="1">
      <c r="A229" s="23"/>
      <c r="B229" s="23"/>
      <c r="C229" s="70"/>
      <c r="D229" s="71"/>
      <c r="E229" s="90"/>
      <c r="F229" s="72"/>
      <c r="G229" s="72"/>
      <c r="H229" s="72"/>
      <c r="I229" s="72"/>
      <c r="J229" s="72"/>
      <c r="K229" s="71"/>
      <c r="L229" s="90"/>
      <c r="M229" s="90"/>
      <c r="N229" s="72"/>
      <c r="O229" s="72"/>
      <c r="P229" s="72"/>
      <c r="Q229" s="73"/>
      <c r="R229" s="71"/>
      <c r="S229" s="90"/>
      <c r="T229" s="72"/>
      <c r="U229" s="72"/>
      <c r="V229" s="72"/>
      <c r="W229" s="72"/>
      <c r="X229" s="75"/>
      <c r="Y229" s="75"/>
      <c r="AG229" s="11"/>
      <c r="AJ229" s="11"/>
      <c r="AK229" s="11"/>
      <c r="AL229" s="11"/>
      <c r="AM229" s="11"/>
      <c r="AN229" s="11"/>
      <c r="AO229" s="11"/>
      <c r="AP229" s="11"/>
      <c r="AQ229" s="11"/>
      <c r="AR229" s="11"/>
      <c r="AS229" s="11"/>
      <c r="AT229" s="11"/>
      <c r="AU229" s="11"/>
      <c r="AV229" s="11"/>
      <c r="AW229" s="11"/>
      <c r="AX229" s="11"/>
      <c r="AY229" s="11"/>
      <c r="AZ229" s="11"/>
      <c r="BA229" s="11"/>
      <c r="BB229" s="11"/>
      <c r="BC229" s="11"/>
      <c r="BD229" s="11"/>
      <c r="BE229" s="11"/>
      <c r="BF229" s="11"/>
      <c r="BG229" s="11"/>
      <c r="BH229" s="11"/>
      <c r="BI229" s="11"/>
      <c r="BJ229" s="11"/>
      <c r="BK229" s="11"/>
      <c r="BL229" s="11"/>
      <c r="BM229" s="11"/>
    </row>
    <row r="230" spans="1:65" s="67" customFormat="1">
      <c r="A230" s="23"/>
      <c r="B230" s="23"/>
      <c r="C230" s="70"/>
      <c r="D230" s="71"/>
      <c r="E230" s="90"/>
      <c r="F230" s="72"/>
      <c r="G230" s="72"/>
      <c r="H230" s="72"/>
      <c r="I230" s="72"/>
      <c r="J230" s="72"/>
      <c r="K230" s="71"/>
      <c r="L230" s="90"/>
      <c r="M230" s="90"/>
      <c r="N230" s="72"/>
      <c r="O230" s="72"/>
      <c r="P230" s="72"/>
      <c r="Q230" s="73"/>
      <c r="R230" s="71"/>
      <c r="S230" s="90"/>
      <c r="T230" s="72"/>
      <c r="U230" s="72"/>
      <c r="V230" s="72"/>
      <c r="W230" s="72"/>
      <c r="X230" s="75"/>
      <c r="Y230" s="75"/>
      <c r="AG230" s="11"/>
      <c r="AJ230" s="11"/>
      <c r="AK230" s="11"/>
      <c r="AL230" s="11"/>
      <c r="AM230" s="11"/>
      <c r="AN230" s="11"/>
      <c r="AO230" s="11"/>
      <c r="AP230" s="11"/>
      <c r="AQ230" s="11"/>
      <c r="AR230" s="11"/>
      <c r="AS230" s="11"/>
      <c r="AT230" s="11"/>
      <c r="AU230" s="11"/>
      <c r="AV230" s="11"/>
      <c r="AW230" s="11"/>
      <c r="AX230" s="11"/>
      <c r="AY230" s="11"/>
      <c r="AZ230" s="11"/>
      <c r="BA230" s="11"/>
      <c r="BB230" s="11"/>
      <c r="BC230" s="11"/>
      <c r="BD230" s="11"/>
      <c r="BE230" s="11"/>
      <c r="BF230" s="11"/>
      <c r="BG230" s="11"/>
      <c r="BH230" s="11"/>
      <c r="BI230" s="11"/>
      <c r="BJ230" s="11"/>
      <c r="BK230" s="11"/>
      <c r="BL230" s="11"/>
      <c r="BM230" s="11"/>
    </row>
    <row r="231" spans="1:65" s="67" customFormat="1">
      <c r="A231" s="23"/>
      <c r="B231" s="23"/>
      <c r="C231" s="70"/>
      <c r="D231" s="71"/>
      <c r="E231" s="90"/>
      <c r="F231" s="72"/>
      <c r="G231" s="72"/>
      <c r="H231" s="72"/>
      <c r="I231" s="72"/>
      <c r="J231" s="72"/>
      <c r="K231" s="71"/>
      <c r="L231" s="90"/>
      <c r="M231" s="90"/>
      <c r="N231" s="72"/>
      <c r="O231" s="72"/>
      <c r="P231" s="72"/>
      <c r="Q231" s="73"/>
      <c r="R231" s="71"/>
      <c r="S231" s="90"/>
      <c r="T231" s="72"/>
      <c r="U231" s="72"/>
      <c r="V231" s="72"/>
      <c r="W231" s="72"/>
      <c r="X231" s="75"/>
      <c r="Y231" s="75"/>
      <c r="AG231" s="11"/>
      <c r="AJ231" s="11"/>
      <c r="AK231" s="11"/>
      <c r="AL231" s="11"/>
      <c r="AM231" s="11"/>
      <c r="AN231" s="11"/>
      <c r="AO231" s="11"/>
      <c r="AP231" s="11"/>
      <c r="AQ231" s="11"/>
      <c r="AR231" s="11"/>
      <c r="AS231" s="11"/>
      <c r="AT231" s="11"/>
      <c r="AU231" s="11"/>
      <c r="AV231" s="11"/>
      <c r="AW231" s="11"/>
      <c r="AX231" s="11"/>
      <c r="AY231" s="11"/>
      <c r="AZ231" s="11"/>
      <c r="BA231" s="11"/>
      <c r="BB231" s="11"/>
      <c r="BC231" s="11"/>
      <c r="BD231" s="11"/>
      <c r="BE231" s="11"/>
      <c r="BF231" s="11"/>
      <c r="BG231" s="11"/>
      <c r="BH231" s="11"/>
      <c r="BI231" s="11"/>
      <c r="BJ231" s="11"/>
      <c r="BK231" s="11"/>
      <c r="BL231" s="11"/>
      <c r="BM231" s="11"/>
    </row>
    <row r="232" spans="1:65" s="67" customFormat="1">
      <c r="A232" s="23"/>
      <c r="B232" s="23"/>
      <c r="C232" s="70"/>
      <c r="D232" s="71"/>
      <c r="E232" s="90"/>
      <c r="F232" s="72"/>
      <c r="G232" s="72"/>
      <c r="H232" s="72"/>
      <c r="I232" s="72"/>
      <c r="J232" s="72"/>
      <c r="K232" s="71"/>
      <c r="L232" s="90"/>
      <c r="M232" s="90"/>
      <c r="N232" s="72"/>
      <c r="O232" s="72"/>
      <c r="P232" s="72"/>
      <c r="Q232" s="73"/>
      <c r="R232" s="71"/>
      <c r="S232" s="90"/>
      <c r="T232" s="72"/>
      <c r="U232" s="72"/>
      <c r="V232" s="72"/>
      <c r="W232" s="72"/>
      <c r="X232" s="75"/>
      <c r="Y232" s="75"/>
      <c r="AG232" s="11"/>
      <c r="AJ232" s="11"/>
      <c r="AK232" s="11"/>
      <c r="AL232" s="11"/>
      <c r="AM232" s="11"/>
      <c r="AN232" s="11"/>
      <c r="AO232" s="11"/>
      <c r="AP232" s="11"/>
      <c r="AQ232" s="11"/>
      <c r="AR232" s="11"/>
      <c r="AS232" s="11"/>
      <c r="AT232" s="11"/>
      <c r="AU232" s="11"/>
      <c r="AV232" s="11"/>
      <c r="AW232" s="11"/>
      <c r="AX232" s="11"/>
      <c r="AY232" s="11"/>
      <c r="AZ232" s="11"/>
      <c r="BA232" s="11"/>
      <c r="BB232" s="11"/>
      <c r="BC232" s="11"/>
      <c r="BD232" s="11"/>
      <c r="BE232" s="11"/>
      <c r="BF232" s="11"/>
      <c r="BG232" s="11"/>
      <c r="BH232" s="11"/>
      <c r="BI232" s="11"/>
      <c r="BJ232" s="11"/>
      <c r="BK232" s="11"/>
      <c r="BL232" s="11"/>
      <c r="BM232" s="11"/>
    </row>
    <row r="233" spans="1:65" s="67" customFormat="1">
      <c r="A233" s="23"/>
      <c r="B233" s="23"/>
      <c r="C233" s="70"/>
      <c r="D233" s="71"/>
      <c r="E233" s="90"/>
      <c r="F233" s="72"/>
      <c r="G233" s="72"/>
      <c r="H233" s="72"/>
      <c r="I233" s="72"/>
      <c r="J233" s="72"/>
      <c r="K233" s="71"/>
      <c r="L233" s="90"/>
      <c r="M233" s="90"/>
      <c r="N233" s="72"/>
      <c r="O233" s="72"/>
      <c r="P233" s="72"/>
      <c r="Q233" s="73"/>
      <c r="R233" s="71"/>
      <c r="S233" s="90"/>
      <c r="T233" s="72"/>
      <c r="U233" s="72"/>
      <c r="V233" s="72"/>
      <c r="W233" s="72"/>
      <c r="X233" s="75"/>
      <c r="Y233" s="75"/>
      <c r="AG233" s="11"/>
      <c r="AJ233" s="11"/>
      <c r="AK233" s="11"/>
      <c r="AL233" s="11"/>
      <c r="AM233" s="11"/>
      <c r="AN233" s="11"/>
      <c r="AO233" s="11"/>
      <c r="AP233" s="11"/>
      <c r="AQ233" s="11"/>
      <c r="AR233" s="11"/>
      <c r="AS233" s="11"/>
      <c r="AT233" s="11"/>
      <c r="AU233" s="11"/>
      <c r="AV233" s="11"/>
      <c r="AW233" s="11"/>
      <c r="AX233" s="11"/>
      <c r="AY233" s="11"/>
      <c r="AZ233" s="11"/>
      <c r="BA233" s="11"/>
      <c r="BB233" s="11"/>
      <c r="BC233" s="11"/>
      <c r="BD233" s="11"/>
      <c r="BE233" s="11"/>
      <c r="BF233" s="11"/>
      <c r="BG233" s="11"/>
      <c r="BH233" s="11"/>
      <c r="BI233" s="11"/>
      <c r="BJ233" s="11"/>
      <c r="BK233" s="11"/>
      <c r="BL233" s="11"/>
      <c r="BM233" s="11"/>
    </row>
    <row r="234" spans="1:65" s="67" customFormat="1">
      <c r="A234" s="23"/>
      <c r="B234" s="23"/>
      <c r="C234" s="70"/>
      <c r="D234" s="71"/>
      <c r="E234" s="90"/>
      <c r="F234" s="72"/>
      <c r="G234" s="72"/>
      <c r="H234" s="72"/>
      <c r="I234" s="72"/>
      <c r="J234" s="72"/>
      <c r="K234" s="71"/>
      <c r="L234" s="90"/>
      <c r="M234" s="90"/>
      <c r="N234" s="72"/>
      <c r="O234" s="72"/>
      <c r="P234" s="72"/>
      <c r="Q234" s="73"/>
      <c r="R234" s="71"/>
      <c r="S234" s="90"/>
      <c r="T234" s="72"/>
      <c r="U234" s="72"/>
      <c r="V234" s="72"/>
      <c r="W234" s="72"/>
      <c r="X234" s="75"/>
      <c r="Y234" s="75"/>
      <c r="AG234" s="11"/>
      <c r="AJ234" s="11"/>
      <c r="AK234" s="11"/>
      <c r="AL234" s="11"/>
      <c r="AM234" s="11"/>
      <c r="AN234" s="11"/>
      <c r="AO234" s="11"/>
      <c r="AP234" s="11"/>
      <c r="AQ234" s="11"/>
      <c r="AR234" s="11"/>
      <c r="AS234" s="11"/>
      <c r="AT234" s="11"/>
      <c r="AU234" s="11"/>
      <c r="AV234" s="11"/>
      <c r="AW234" s="11"/>
      <c r="AX234" s="11"/>
      <c r="AY234" s="11"/>
      <c r="AZ234" s="11"/>
      <c r="BA234" s="11"/>
      <c r="BB234" s="11"/>
      <c r="BC234" s="11"/>
      <c r="BD234" s="11"/>
      <c r="BE234" s="11"/>
      <c r="BF234" s="11"/>
      <c r="BG234" s="11"/>
      <c r="BH234" s="11"/>
      <c r="BI234" s="11"/>
      <c r="BJ234" s="11"/>
      <c r="BK234" s="11"/>
      <c r="BL234" s="11"/>
      <c r="BM234" s="11"/>
    </row>
    <row r="235" spans="1:65" s="67" customFormat="1">
      <c r="A235" s="23"/>
      <c r="B235" s="23"/>
      <c r="C235" s="70"/>
      <c r="D235" s="71"/>
      <c r="E235" s="90"/>
      <c r="F235" s="72"/>
      <c r="G235" s="72"/>
      <c r="H235" s="72"/>
      <c r="I235" s="72"/>
      <c r="J235" s="72"/>
      <c r="K235" s="71"/>
      <c r="L235" s="90"/>
      <c r="M235" s="90"/>
      <c r="N235" s="72"/>
      <c r="O235" s="72"/>
      <c r="P235" s="72"/>
      <c r="Q235" s="73"/>
      <c r="R235" s="71"/>
      <c r="S235" s="90"/>
      <c r="T235" s="72"/>
      <c r="U235" s="72"/>
      <c r="V235" s="72"/>
      <c r="W235" s="72"/>
      <c r="X235" s="75"/>
      <c r="Y235" s="75"/>
      <c r="AG235" s="11"/>
      <c r="AJ235" s="11"/>
      <c r="AK235" s="11"/>
      <c r="AL235" s="11"/>
      <c r="AM235" s="11"/>
      <c r="AN235" s="11"/>
      <c r="AO235" s="11"/>
      <c r="AP235" s="11"/>
      <c r="AQ235" s="11"/>
      <c r="AR235" s="11"/>
      <c r="AS235" s="11"/>
      <c r="AT235" s="11"/>
      <c r="AU235" s="11"/>
      <c r="AV235" s="11"/>
      <c r="AW235" s="11"/>
      <c r="AX235" s="11"/>
      <c r="AY235" s="11"/>
      <c r="AZ235" s="11"/>
      <c r="BA235" s="11"/>
      <c r="BB235" s="11"/>
      <c r="BC235" s="11"/>
      <c r="BD235" s="11"/>
      <c r="BE235" s="11"/>
      <c r="BF235" s="11"/>
      <c r="BG235" s="11"/>
      <c r="BH235" s="11"/>
      <c r="BI235" s="11"/>
      <c r="BJ235" s="11"/>
      <c r="BK235" s="11"/>
      <c r="BL235" s="11"/>
      <c r="BM235" s="11"/>
    </row>
    <row r="236" spans="1:65" s="67" customFormat="1">
      <c r="A236" s="23"/>
      <c r="B236" s="23"/>
      <c r="C236" s="70"/>
      <c r="D236" s="71"/>
      <c r="E236" s="90"/>
      <c r="F236" s="72"/>
      <c r="G236" s="72"/>
      <c r="H236" s="72"/>
      <c r="I236" s="72"/>
      <c r="J236" s="72"/>
      <c r="K236" s="71"/>
      <c r="L236" s="90"/>
      <c r="M236" s="90"/>
      <c r="N236" s="72"/>
      <c r="O236" s="72"/>
      <c r="P236" s="72"/>
      <c r="Q236" s="73"/>
      <c r="R236" s="71"/>
      <c r="S236" s="90"/>
      <c r="T236" s="72"/>
      <c r="U236" s="72"/>
      <c r="V236" s="72"/>
      <c r="W236" s="72"/>
      <c r="X236" s="75"/>
      <c r="Y236" s="75"/>
      <c r="AG236" s="11"/>
      <c r="AJ236" s="11"/>
      <c r="AK236" s="11"/>
      <c r="AL236" s="11"/>
      <c r="AM236" s="11"/>
      <c r="AN236" s="11"/>
      <c r="AO236" s="11"/>
      <c r="AP236" s="11"/>
      <c r="AQ236" s="11"/>
      <c r="AR236" s="11"/>
      <c r="AS236" s="11"/>
      <c r="AT236" s="11"/>
      <c r="AU236" s="11"/>
      <c r="AV236" s="11"/>
      <c r="AW236" s="11"/>
      <c r="AX236" s="11"/>
      <c r="AY236" s="11"/>
      <c r="AZ236" s="11"/>
      <c r="BA236" s="11"/>
      <c r="BB236" s="11"/>
      <c r="BC236" s="11"/>
      <c r="BD236" s="11"/>
      <c r="BE236" s="11"/>
      <c r="BF236" s="11"/>
      <c r="BG236" s="11"/>
      <c r="BH236" s="11"/>
      <c r="BI236" s="11"/>
      <c r="BJ236" s="11"/>
      <c r="BK236" s="11"/>
      <c r="BL236" s="11"/>
      <c r="BM236" s="11"/>
    </row>
    <row r="237" spans="1:65" s="67" customFormat="1">
      <c r="A237" s="23"/>
      <c r="B237" s="23"/>
      <c r="C237" s="70"/>
      <c r="D237" s="71"/>
      <c r="E237" s="90"/>
      <c r="F237" s="72"/>
      <c r="G237" s="72"/>
      <c r="H237" s="72"/>
      <c r="I237" s="72"/>
      <c r="J237" s="72"/>
      <c r="K237" s="71"/>
      <c r="L237" s="90"/>
      <c r="M237" s="90"/>
      <c r="N237" s="72"/>
      <c r="O237" s="72"/>
      <c r="P237" s="72"/>
      <c r="Q237" s="73"/>
      <c r="R237" s="71"/>
      <c r="S237" s="90"/>
      <c r="T237" s="72"/>
      <c r="U237" s="72"/>
      <c r="V237" s="72"/>
      <c r="W237" s="72"/>
      <c r="X237" s="75"/>
      <c r="Y237" s="75"/>
      <c r="AG237" s="11"/>
      <c r="AJ237" s="11"/>
      <c r="AK237" s="11"/>
      <c r="AL237" s="11"/>
      <c r="AM237" s="11"/>
      <c r="AN237" s="11"/>
      <c r="AO237" s="11"/>
      <c r="AP237" s="11"/>
      <c r="AQ237" s="11"/>
      <c r="AR237" s="11"/>
      <c r="AS237" s="11"/>
      <c r="AT237" s="11"/>
      <c r="AU237" s="11"/>
      <c r="AV237" s="11"/>
      <c r="AW237" s="11"/>
      <c r="AX237" s="11"/>
      <c r="AY237" s="11"/>
      <c r="AZ237" s="11"/>
      <c r="BA237" s="11"/>
      <c r="BB237" s="11"/>
      <c r="BC237" s="11"/>
      <c r="BD237" s="11"/>
      <c r="BE237" s="11"/>
      <c r="BF237" s="11"/>
      <c r="BG237" s="11"/>
      <c r="BH237" s="11"/>
      <c r="BI237" s="11"/>
      <c r="BJ237" s="11"/>
      <c r="BK237" s="11"/>
      <c r="BL237" s="11"/>
      <c r="BM237" s="11"/>
    </row>
    <row r="238" spans="1:65" s="67" customFormat="1">
      <c r="A238" s="23"/>
      <c r="B238" s="23"/>
      <c r="C238" s="70"/>
      <c r="D238" s="71"/>
      <c r="E238" s="90"/>
      <c r="F238" s="72"/>
      <c r="G238" s="72"/>
      <c r="H238" s="72"/>
      <c r="I238" s="72"/>
      <c r="J238" s="72"/>
      <c r="K238" s="71"/>
      <c r="L238" s="90"/>
      <c r="M238" s="90"/>
      <c r="N238" s="72"/>
      <c r="O238" s="72"/>
      <c r="P238" s="72"/>
      <c r="Q238" s="73"/>
      <c r="R238" s="71"/>
      <c r="S238" s="90"/>
      <c r="T238" s="72"/>
      <c r="U238" s="72"/>
      <c r="V238" s="72"/>
      <c r="W238" s="72"/>
      <c r="X238" s="75"/>
      <c r="Y238" s="75"/>
      <c r="AG238" s="11"/>
      <c r="AJ238" s="11"/>
      <c r="AK238" s="11"/>
      <c r="AL238" s="11"/>
      <c r="AM238" s="11"/>
      <c r="AN238" s="11"/>
      <c r="AO238" s="11"/>
      <c r="AP238" s="11"/>
      <c r="AQ238" s="11"/>
      <c r="AR238" s="11"/>
      <c r="AS238" s="11"/>
      <c r="AT238" s="11"/>
      <c r="AU238" s="11"/>
      <c r="AV238" s="11"/>
      <c r="AW238" s="11"/>
      <c r="AX238" s="11"/>
      <c r="AY238" s="11"/>
      <c r="AZ238" s="11"/>
      <c r="BA238" s="11"/>
      <c r="BB238" s="11"/>
      <c r="BC238" s="11"/>
      <c r="BD238" s="11"/>
      <c r="BE238" s="11"/>
      <c r="BF238" s="11"/>
      <c r="BG238" s="11"/>
      <c r="BH238" s="11"/>
      <c r="BI238" s="11"/>
      <c r="BJ238" s="11"/>
      <c r="BK238" s="11"/>
      <c r="BL238" s="11"/>
      <c r="BM238" s="11"/>
    </row>
    <row r="239" spans="1:65" s="67" customFormat="1">
      <c r="A239" s="23"/>
      <c r="B239" s="23"/>
      <c r="C239" s="70"/>
      <c r="D239" s="71"/>
      <c r="E239" s="90"/>
      <c r="F239" s="72"/>
      <c r="G239" s="72"/>
      <c r="H239" s="72"/>
      <c r="I239" s="72"/>
      <c r="J239" s="72"/>
      <c r="K239" s="71"/>
      <c r="L239" s="90"/>
      <c r="M239" s="90"/>
      <c r="N239" s="72"/>
      <c r="O239" s="72"/>
      <c r="P239" s="72"/>
      <c r="Q239" s="73"/>
      <c r="R239" s="71"/>
      <c r="S239" s="90"/>
      <c r="T239" s="72"/>
      <c r="U239" s="72"/>
      <c r="V239" s="72"/>
      <c r="W239" s="72"/>
      <c r="X239" s="75"/>
      <c r="Y239" s="75"/>
      <c r="AG239" s="11"/>
      <c r="AJ239" s="11"/>
      <c r="AK239" s="11"/>
      <c r="AL239" s="11"/>
      <c r="AM239" s="11"/>
      <c r="AN239" s="11"/>
      <c r="AO239" s="11"/>
      <c r="AP239" s="11"/>
      <c r="AQ239" s="11"/>
      <c r="AR239" s="11"/>
      <c r="AS239" s="11"/>
      <c r="AT239" s="11"/>
      <c r="AU239" s="11"/>
      <c r="AV239" s="11"/>
      <c r="AW239" s="11"/>
      <c r="AX239" s="11"/>
      <c r="AY239" s="11"/>
      <c r="AZ239" s="11"/>
      <c r="BA239" s="11"/>
      <c r="BB239" s="11"/>
      <c r="BC239" s="11"/>
      <c r="BD239" s="11"/>
      <c r="BE239" s="11"/>
      <c r="BF239" s="11"/>
      <c r="BG239" s="11"/>
      <c r="BH239" s="11"/>
      <c r="BI239" s="11"/>
      <c r="BJ239" s="11"/>
      <c r="BK239" s="11"/>
      <c r="BL239" s="11"/>
      <c r="BM239" s="11"/>
    </row>
    <row r="240" spans="1:65" s="67" customFormat="1">
      <c r="A240" s="23"/>
      <c r="B240" s="23"/>
      <c r="C240" s="70"/>
      <c r="D240" s="71"/>
      <c r="E240" s="90"/>
      <c r="F240" s="72"/>
      <c r="G240" s="72"/>
      <c r="H240" s="72"/>
      <c r="I240" s="72"/>
      <c r="J240" s="72"/>
      <c r="K240" s="71"/>
      <c r="L240" s="90"/>
      <c r="M240" s="90"/>
      <c r="N240" s="72"/>
      <c r="O240" s="72"/>
      <c r="P240" s="72"/>
      <c r="Q240" s="73"/>
      <c r="R240" s="71"/>
      <c r="S240" s="90"/>
      <c r="T240" s="72"/>
      <c r="U240" s="72"/>
      <c r="V240" s="72"/>
      <c r="W240" s="72"/>
      <c r="X240" s="75"/>
      <c r="Y240" s="75"/>
      <c r="AG240" s="11"/>
      <c r="AJ240" s="11"/>
      <c r="AK240" s="11"/>
      <c r="AL240" s="11"/>
      <c r="AM240" s="11"/>
      <c r="AN240" s="11"/>
      <c r="AO240" s="11"/>
      <c r="AP240" s="11"/>
      <c r="AQ240" s="11"/>
      <c r="AR240" s="11"/>
      <c r="AS240" s="11"/>
      <c r="AT240" s="11"/>
      <c r="AU240" s="11"/>
      <c r="AV240" s="11"/>
      <c r="AW240" s="11"/>
      <c r="AX240" s="11"/>
      <c r="AY240" s="11"/>
      <c r="AZ240" s="11"/>
      <c r="BA240" s="11"/>
      <c r="BB240" s="11"/>
      <c r="BC240" s="11"/>
      <c r="BD240" s="11"/>
      <c r="BE240" s="11"/>
      <c r="BF240" s="11"/>
      <c r="BG240" s="11"/>
      <c r="BH240" s="11"/>
      <c r="BI240" s="11"/>
      <c r="BJ240" s="11"/>
      <c r="BK240" s="11"/>
      <c r="BL240" s="11"/>
      <c r="BM240" s="11"/>
    </row>
    <row r="241" spans="1:65" s="67" customFormat="1">
      <c r="A241" s="23"/>
      <c r="B241" s="23"/>
      <c r="C241" s="70"/>
      <c r="D241" s="71"/>
      <c r="E241" s="90"/>
      <c r="F241" s="72"/>
      <c r="G241" s="72"/>
      <c r="H241" s="72"/>
      <c r="I241" s="72"/>
      <c r="J241" s="72"/>
      <c r="K241" s="71"/>
      <c r="L241" s="90"/>
      <c r="M241" s="90"/>
      <c r="N241" s="72"/>
      <c r="O241" s="72"/>
      <c r="P241" s="72"/>
      <c r="Q241" s="73"/>
      <c r="R241" s="71"/>
      <c r="S241" s="90"/>
      <c r="T241" s="72"/>
      <c r="U241" s="72"/>
      <c r="V241" s="72"/>
      <c r="W241" s="72"/>
      <c r="X241" s="75"/>
      <c r="Y241" s="75"/>
      <c r="AG241" s="11"/>
      <c r="AJ241" s="11"/>
      <c r="AK241" s="11"/>
      <c r="AL241" s="11"/>
      <c r="AM241" s="11"/>
      <c r="AN241" s="11"/>
      <c r="AO241" s="11"/>
      <c r="AP241" s="11"/>
      <c r="AQ241" s="11"/>
      <c r="AR241" s="11"/>
      <c r="AS241" s="11"/>
      <c r="AT241" s="11"/>
      <c r="AU241" s="11"/>
      <c r="AV241" s="11"/>
      <c r="AW241" s="11"/>
      <c r="AX241" s="11"/>
      <c r="AY241" s="11"/>
      <c r="AZ241" s="11"/>
      <c r="BA241" s="11"/>
      <c r="BB241" s="11"/>
      <c r="BC241" s="11"/>
      <c r="BD241" s="11"/>
      <c r="BE241" s="11"/>
      <c r="BF241" s="11"/>
      <c r="BG241" s="11"/>
      <c r="BH241" s="11"/>
      <c r="BI241" s="11"/>
      <c r="BJ241" s="11"/>
      <c r="BK241" s="11"/>
      <c r="BL241" s="11"/>
      <c r="BM241" s="11"/>
    </row>
    <row r="242" spans="1:65" s="67" customFormat="1">
      <c r="A242" s="23"/>
      <c r="B242" s="23"/>
      <c r="C242" s="70"/>
      <c r="D242" s="71"/>
      <c r="E242" s="90"/>
      <c r="F242" s="72"/>
      <c r="G242" s="72"/>
      <c r="H242" s="72"/>
      <c r="I242" s="72"/>
      <c r="J242" s="72"/>
      <c r="K242" s="71"/>
      <c r="L242" s="90"/>
      <c r="M242" s="90"/>
      <c r="N242" s="72"/>
      <c r="O242" s="72"/>
      <c r="P242" s="72"/>
      <c r="Q242" s="73"/>
      <c r="R242" s="71"/>
      <c r="S242" s="90"/>
      <c r="T242" s="72"/>
      <c r="U242" s="72"/>
      <c r="V242" s="72"/>
      <c r="W242" s="72"/>
      <c r="X242" s="75"/>
      <c r="Y242" s="75"/>
      <c r="AG242" s="11"/>
      <c r="AJ242" s="11"/>
      <c r="AK242" s="11"/>
      <c r="AL242" s="11"/>
      <c r="AM242" s="11"/>
      <c r="AN242" s="11"/>
      <c r="AO242" s="11"/>
      <c r="AP242" s="11"/>
      <c r="AQ242" s="11"/>
      <c r="AR242" s="11"/>
      <c r="AS242" s="11"/>
      <c r="AT242" s="11"/>
      <c r="AU242" s="11"/>
      <c r="AV242" s="11"/>
      <c r="AW242" s="11"/>
      <c r="AX242" s="11"/>
      <c r="AY242" s="11"/>
      <c r="AZ242" s="11"/>
      <c r="BA242" s="11"/>
      <c r="BB242" s="11"/>
      <c r="BC242" s="11"/>
      <c r="BD242" s="11"/>
      <c r="BE242" s="11"/>
      <c r="BF242" s="11"/>
      <c r="BG242" s="11"/>
      <c r="BH242" s="11"/>
      <c r="BI242" s="11"/>
      <c r="BJ242" s="11"/>
      <c r="BK242" s="11"/>
      <c r="BL242" s="11"/>
      <c r="BM242" s="11"/>
    </row>
    <row r="243" spans="1:65" s="67" customFormat="1">
      <c r="A243" s="23"/>
      <c r="B243" s="23"/>
      <c r="C243" s="70"/>
      <c r="D243" s="71"/>
      <c r="E243" s="90"/>
      <c r="F243" s="72"/>
      <c r="G243" s="72"/>
      <c r="H243" s="72"/>
      <c r="I243" s="72"/>
      <c r="J243" s="72"/>
      <c r="K243" s="71"/>
      <c r="L243" s="90"/>
      <c r="M243" s="90"/>
      <c r="N243" s="72"/>
      <c r="O243" s="72"/>
      <c r="P243" s="72"/>
      <c r="Q243" s="73"/>
      <c r="R243" s="71"/>
      <c r="S243" s="90"/>
      <c r="T243" s="72"/>
      <c r="U243" s="72"/>
      <c r="V243" s="72"/>
      <c r="W243" s="72"/>
      <c r="X243" s="75"/>
      <c r="Y243" s="75"/>
      <c r="AG243" s="11"/>
      <c r="AJ243" s="11"/>
      <c r="AK243" s="11"/>
      <c r="AL243" s="11"/>
      <c r="AM243" s="11"/>
      <c r="AN243" s="11"/>
      <c r="AO243" s="11"/>
      <c r="AP243" s="11"/>
      <c r="AQ243" s="11"/>
      <c r="AR243" s="11"/>
      <c r="AS243" s="11"/>
      <c r="AT243" s="11"/>
      <c r="AU243" s="11"/>
      <c r="AV243" s="11"/>
      <c r="AW243" s="11"/>
      <c r="AX243" s="11"/>
      <c r="AY243" s="11"/>
      <c r="AZ243" s="11"/>
      <c r="BA243" s="11"/>
      <c r="BB243" s="11"/>
      <c r="BC243" s="11"/>
      <c r="BD243" s="11"/>
      <c r="BE243" s="11"/>
      <c r="BF243" s="11"/>
      <c r="BG243" s="11"/>
      <c r="BH243" s="11"/>
      <c r="BI243" s="11"/>
      <c r="BJ243" s="11"/>
      <c r="BK243" s="11"/>
      <c r="BL243" s="11"/>
      <c r="BM243" s="11"/>
    </row>
    <row r="244" spans="1:65" s="67" customFormat="1">
      <c r="A244" s="23"/>
      <c r="B244" s="23"/>
      <c r="C244" s="70"/>
      <c r="D244" s="71"/>
      <c r="E244" s="90"/>
      <c r="F244" s="72"/>
      <c r="G244" s="72"/>
      <c r="H244" s="72"/>
      <c r="I244" s="72"/>
      <c r="J244" s="72"/>
      <c r="K244" s="71"/>
      <c r="L244" s="90"/>
      <c r="M244" s="90"/>
      <c r="N244" s="72"/>
      <c r="O244" s="72"/>
      <c r="P244" s="72"/>
      <c r="Q244" s="73"/>
      <c r="R244" s="71"/>
      <c r="S244" s="90"/>
      <c r="T244" s="72"/>
      <c r="U244" s="72"/>
      <c r="V244" s="72"/>
      <c r="W244" s="72"/>
      <c r="X244" s="75"/>
      <c r="Y244" s="75"/>
      <c r="AG244" s="11"/>
      <c r="AJ244" s="11"/>
      <c r="AK244" s="11"/>
      <c r="AL244" s="11"/>
      <c r="AM244" s="11"/>
      <c r="AN244" s="11"/>
      <c r="AO244" s="11"/>
      <c r="AP244" s="11"/>
      <c r="AQ244" s="11"/>
      <c r="AR244" s="11"/>
      <c r="AS244" s="11"/>
      <c r="AT244" s="11"/>
      <c r="AU244" s="11"/>
      <c r="AV244" s="11"/>
      <c r="AW244" s="11"/>
      <c r="AX244" s="11"/>
      <c r="AY244" s="11"/>
      <c r="AZ244" s="11"/>
      <c r="BA244" s="11"/>
      <c r="BB244" s="11"/>
      <c r="BC244" s="11"/>
      <c r="BD244" s="11"/>
      <c r="BE244" s="11"/>
      <c r="BF244" s="11"/>
      <c r="BG244" s="11"/>
      <c r="BH244" s="11"/>
      <c r="BI244" s="11"/>
      <c r="BJ244" s="11"/>
      <c r="BK244" s="11"/>
      <c r="BL244" s="11"/>
      <c r="BM244" s="11"/>
    </row>
    <row r="245" spans="1:65" s="67" customFormat="1">
      <c r="A245" s="23"/>
      <c r="B245" s="23"/>
      <c r="C245" s="70"/>
      <c r="D245" s="71"/>
      <c r="E245" s="90"/>
      <c r="F245" s="72"/>
      <c r="G245" s="72"/>
      <c r="H245" s="72"/>
      <c r="I245" s="72"/>
      <c r="J245" s="72"/>
      <c r="K245" s="71"/>
      <c r="L245" s="90"/>
      <c r="M245" s="90"/>
      <c r="N245" s="72"/>
      <c r="O245" s="72"/>
      <c r="P245" s="72"/>
      <c r="Q245" s="73"/>
      <c r="R245" s="71"/>
      <c r="S245" s="90"/>
      <c r="T245" s="72"/>
      <c r="U245" s="72"/>
      <c r="V245" s="72"/>
      <c r="W245" s="72"/>
      <c r="X245" s="75"/>
      <c r="Y245" s="75"/>
      <c r="AG245" s="11"/>
      <c r="AJ245" s="11"/>
      <c r="AK245" s="11"/>
      <c r="AL245" s="11"/>
      <c r="AM245" s="11"/>
      <c r="AN245" s="11"/>
      <c r="AO245" s="11"/>
      <c r="AP245" s="11"/>
      <c r="AQ245" s="11"/>
      <c r="AR245" s="11"/>
      <c r="AS245" s="11"/>
      <c r="AT245" s="11"/>
      <c r="AU245" s="11"/>
      <c r="AV245" s="11"/>
      <c r="AW245" s="11"/>
      <c r="AX245" s="11"/>
      <c r="AY245" s="11"/>
      <c r="AZ245" s="11"/>
      <c r="BA245" s="11"/>
      <c r="BB245" s="11"/>
      <c r="BC245" s="11"/>
      <c r="BD245" s="11"/>
      <c r="BE245" s="11"/>
      <c r="BF245" s="11"/>
      <c r="BG245" s="11"/>
      <c r="BH245" s="11"/>
      <c r="BI245" s="11"/>
      <c r="BJ245" s="11"/>
      <c r="BK245" s="11"/>
      <c r="BL245" s="11"/>
      <c r="BM245" s="11"/>
    </row>
    <row r="246" spans="1:65" s="67" customFormat="1">
      <c r="A246" s="23"/>
      <c r="B246" s="23"/>
      <c r="C246" s="70"/>
      <c r="D246" s="71"/>
      <c r="E246" s="90"/>
      <c r="F246" s="72"/>
      <c r="G246" s="72"/>
      <c r="H246" s="72"/>
      <c r="I246" s="72"/>
      <c r="J246" s="72"/>
      <c r="K246" s="71"/>
      <c r="L246" s="90"/>
      <c r="M246" s="90"/>
      <c r="N246" s="72"/>
      <c r="O246" s="72"/>
      <c r="P246" s="72"/>
      <c r="Q246" s="73"/>
      <c r="R246" s="71"/>
      <c r="S246" s="90"/>
      <c r="T246" s="72"/>
      <c r="U246" s="72"/>
      <c r="V246" s="72"/>
      <c r="W246" s="72"/>
      <c r="X246" s="75"/>
      <c r="Y246" s="75"/>
      <c r="AG246" s="11"/>
      <c r="AJ246" s="11"/>
      <c r="AK246" s="11"/>
      <c r="AL246" s="11"/>
      <c r="AM246" s="11"/>
      <c r="AN246" s="11"/>
      <c r="AO246" s="11"/>
      <c r="AP246" s="11"/>
      <c r="AQ246" s="11"/>
      <c r="AR246" s="11"/>
      <c r="AS246" s="11"/>
      <c r="AT246" s="11"/>
      <c r="AU246" s="11"/>
      <c r="AV246" s="11"/>
      <c r="AW246" s="11"/>
      <c r="AX246" s="11"/>
      <c r="AY246" s="11"/>
      <c r="AZ246" s="11"/>
      <c r="BA246" s="11"/>
      <c r="BB246" s="11"/>
      <c r="BC246" s="11"/>
      <c r="BD246" s="11"/>
      <c r="BE246" s="11"/>
      <c r="BF246" s="11"/>
      <c r="BG246" s="11"/>
      <c r="BH246" s="11"/>
      <c r="BI246" s="11"/>
      <c r="BJ246" s="11"/>
      <c r="BK246" s="11"/>
      <c r="BL246" s="11"/>
      <c r="BM246" s="11"/>
    </row>
    <row r="247" spans="1:65" s="67" customFormat="1">
      <c r="A247" s="23"/>
      <c r="B247" s="23"/>
      <c r="C247" s="70"/>
      <c r="D247" s="71"/>
      <c r="E247" s="90"/>
      <c r="F247" s="72"/>
      <c r="G247" s="72"/>
      <c r="H247" s="72"/>
      <c r="I247" s="72"/>
      <c r="J247" s="72"/>
      <c r="K247" s="71"/>
      <c r="L247" s="90"/>
      <c r="M247" s="90"/>
      <c r="N247" s="72"/>
      <c r="O247" s="72"/>
      <c r="P247" s="72"/>
      <c r="Q247" s="73"/>
      <c r="R247" s="71"/>
      <c r="S247" s="90"/>
      <c r="T247" s="72"/>
      <c r="U247" s="72"/>
      <c r="V247" s="72"/>
      <c r="W247" s="72"/>
      <c r="X247" s="75"/>
      <c r="Y247" s="75"/>
      <c r="AG247" s="11"/>
      <c r="AJ247" s="11"/>
      <c r="AK247" s="11"/>
      <c r="AL247" s="11"/>
      <c r="AM247" s="11"/>
      <c r="AN247" s="11"/>
      <c r="AO247" s="11"/>
      <c r="AP247" s="11"/>
      <c r="AQ247" s="11"/>
      <c r="AR247" s="11"/>
      <c r="AS247" s="11"/>
      <c r="AT247" s="11"/>
      <c r="AU247" s="11"/>
      <c r="AV247" s="11"/>
      <c r="AW247" s="11"/>
      <c r="AX247" s="11"/>
      <c r="AY247" s="11"/>
      <c r="AZ247" s="11"/>
      <c r="BA247" s="11"/>
      <c r="BB247" s="11"/>
      <c r="BC247" s="11"/>
      <c r="BD247" s="11"/>
      <c r="BE247" s="11"/>
      <c r="BF247" s="11"/>
      <c r="BG247" s="11"/>
      <c r="BH247" s="11"/>
      <c r="BI247" s="11"/>
      <c r="BJ247" s="11"/>
      <c r="BK247" s="11"/>
      <c r="BL247" s="11"/>
      <c r="BM247" s="11"/>
    </row>
    <row r="248" spans="1:65" s="67" customFormat="1">
      <c r="A248" s="23"/>
      <c r="B248" s="23"/>
      <c r="C248" s="70"/>
      <c r="D248" s="71"/>
      <c r="E248" s="90"/>
      <c r="F248" s="72"/>
      <c r="G248" s="72"/>
      <c r="H248" s="72"/>
      <c r="I248" s="72"/>
      <c r="J248" s="72"/>
      <c r="K248" s="71"/>
      <c r="L248" s="90"/>
      <c r="M248" s="90"/>
      <c r="N248" s="72"/>
      <c r="O248" s="72"/>
      <c r="P248" s="72"/>
      <c r="Q248" s="73"/>
      <c r="R248" s="71"/>
      <c r="S248" s="90"/>
      <c r="T248" s="72"/>
      <c r="U248" s="72"/>
      <c r="V248" s="72"/>
      <c r="W248" s="72"/>
      <c r="X248" s="75"/>
      <c r="Y248" s="75"/>
      <c r="AG248" s="11"/>
      <c r="AJ248" s="11"/>
      <c r="AK248" s="11"/>
      <c r="AL248" s="11"/>
      <c r="AM248" s="11"/>
      <c r="AN248" s="11"/>
      <c r="AO248" s="11"/>
      <c r="AP248" s="11"/>
      <c r="AQ248" s="11"/>
      <c r="AR248" s="11"/>
      <c r="AS248" s="11"/>
      <c r="AT248" s="11"/>
      <c r="AU248" s="11"/>
      <c r="AV248" s="11"/>
      <c r="AW248" s="11"/>
      <c r="AX248" s="11"/>
      <c r="AY248" s="11"/>
      <c r="AZ248" s="11"/>
      <c r="BA248" s="11"/>
      <c r="BB248" s="11"/>
      <c r="BC248" s="11"/>
      <c r="BD248" s="11"/>
      <c r="BE248" s="11"/>
      <c r="BF248" s="11"/>
      <c r="BG248" s="11"/>
      <c r="BH248" s="11"/>
      <c r="BI248" s="11"/>
      <c r="BJ248" s="11"/>
      <c r="BK248" s="11"/>
      <c r="BL248" s="11"/>
      <c r="BM248" s="11"/>
    </row>
    <row r="249" spans="1:65" s="67" customFormat="1">
      <c r="A249" s="23"/>
      <c r="B249" s="23"/>
      <c r="C249" s="70"/>
      <c r="D249" s="71"/>
      <c r="E249" s="90"/>
      <c r="F249" s="72"/>
      <c r="G249" s="72"/>
      <c r="H249" s="72"/>
      <c r="I249" s="72"/>
      <c r="J249" s="72"/>
      <c r="K249" s="71"/>
      <c r="L249" s="90"/>
      <c r="M249" s="90"/>
      <c r="N249" s="72"/>
      <c r="O249" s="72"/>
      <c r="P249" s="72"/>
      <c r="Q249" s="73"/>
      <c r="R249" s="71"/>
      <c r="S249" s="90"/>
      <c r="T249" s="72"/>
      <c r="U249" s="72"/>
      <c r="V249" s="72"/>
      <c r="W249" s="72"/>
      <c r="X249" s="75"/>
      <c r="Y249" s="75"/>
      <c r="AG249" s="11"/>
      <c r="AJ249" s="11"/>
      <c r="AK249" s="11"/>
      <c r="AL249" s="11"/>
      <c r="AM249" s="11"/>
      <c r="AN249" s="11"/>
      <c r="AO249" s="11"/>
      <c r="AP249" s="11"/>
      <c r="AQ249" s="11"/>
      <c r="AR249" s="11"/>
      <c r="AS249" s="11"/>
      <c r="AT249" s="11"/>
      <c r="AU249" s="11"/>
      <c r="AV249" s="11"/>
      <c r="AW249" s="11"/>
      <c r="AX249" s="11"/>
      <c r="AY249" s="11"/>
      <c r="AZ249" s="11"/>
      <c r="BA249" s="11"/>
      <c r="BB249" s="11"/>
      <c r="BC249" s="11"/>
      <c r="BD249" s="11"/>
      <c r="BE249" s="11"/>
      <c r="BF249" s="11"/>
      <c r="BG249" s="11"/>
      <c r="BH249" s="11"/>
      <c r="BI249" s="11"/>
      <c r="BJ249" s="11"/>
      <c r="BK249" s="11"/>
      <c r="BL249" s="11"/>
      <c r="BM249" s="11"/>
    </row>
    <row r="250" spans="1:65" s="67" customFormat="1">
      <c r="A250" s="23"/>
      <c r="B250" s="23"/>
      <c r="C250" s="70"/>
      <c r="D250" s="71"/>
      <c r="E250" s="90"/>
      <c r="F250" s="72"/>
      <c r="G250" s="72"/>
      <c r="H250" s="72"/>
      <c r="I250" s="72"/>
      <c r="J250" s="72"/>
      <c r="K250" s="71"/>
      <c r="L250" s="90"/>
      <c r="M250" s="90"/>
      <c r="N250" s="72"/>
      <c r="O250" s="72"/>
      <c r="P250" s="72"/>
      <c r="Q250" s="73"/>
      <c r="R250" s="71"/>
      <c r="S250" s="90"/>
      <c r="T250" s="72"/>
      <c r="U250" s="72"/>
      <c r="V250" s="72"/>
      <c r="W250" s="72"/>
      <c r="X250" s="75"/>
      <c r="Y250" s="75"/>
      <c r="AG250" s="11"/>
      <c r="AJ250" s="11"/>
      <c r="AK250" s="11"/>
      <c r="AL250" s="11"/>
      <c r="AM250" s="11"/>
      <c r="AN250" s="11"/>
      <c r="AO250" s="11"/>
      <c r="AP250" s="11"/>
      <c r="AQ250" s="11"/>
      <c r="AR250" s="11"/>
      <c r="AS250" s="11"/>
      <c r="AT250" s="11"/>
      <c r="AU250" s="11"/>
      <c r="AV250" s="11"/>
      <c r="AW250" s="11"/>
      <c r="AX250" s="11"/>
      <c r="AY250" s="11"/>
      <c r="AZ250" s="11"/>
      <c r="BA250" s="11"/>
      <c r="BB250" s="11"/>
      <c r="BC250" s="11"/>
      <c r="BD250" s="11"/>
      <c r="BE250" s="11"/>
      <c r="BF250" s="11"/>
      <c r="BG250" s="11"/>
      <c r="BH250" s="11"/>
      <c r="BI250" s="11"/>
      <c r="BJ250" s="11"/>
      <c r="BK250" s="11"/>
      <c r="BL250" s="11"/>
      <c r="BM250" s="11"/>
    </row>
    <row r="251" spans="1:65" s="67" customFormat="1">
      <c r="A251" s="23"/>
      <c r="B251" s="23"/>
      <c r="C251" s="70"/>
      <c r="D251" s="71"/>
      <c r="E251" s="90"/>
      <c r="F251" s="72"/>
      <c r="G251" s="72"/>
      <c r="H251" s="72"/>
      <c r="I251" s="72"/>
      <c r="J251" s="72"/>
      <c r="K251" s="71"/>
      <c r="L251" s="90"/>
      <c r="M251" s="90"/>
      <c r="N251" s="72"/>
      <c r="O251" s="72"/>
      <c r="P251" s="72"/>
      <c r="Q251" s="73"/>
      <c r="R251" s="71"/>
      <c r="S251" s="90"/>
      <c r="T251" s="72"/>
      <c r="U251" s="72"/>
      <c r="V251" s="72"/>
      <c r="W251" s="72"/>
      <c r="X251" s="75"/>
      <c r="Y251" s="75"/>
      <c r="AG251" s="11"/>
      <c r="AJ251" s="11"/>
      <c r="AK251" s="11"/>
      <c r="AL251" s="11"/>
      <c r="AM251" s="11"/>
      <c r="AN251" s="11"/>
      <c r="AO251" s="11"/>
      <c r="AP251" s="11"/>
      <c r="AQ251" s="11"/>
      <c r="AR251" s="11"/>
      <c r="AS251" s="11"/>
      <c r="AT251" s="11"/>
      <c r="AU251" s="11"/>
      <c r="AV251" s="11"/>
      <c r="AW251" s="11"/>
      <c r="AX251" s="11"/>
      <c r="AY251" s="11"/>
      <c r="AZ251" s="11"/>
      <c r="BA251" s="11"/>
      <c r="BB251" s="11"/>
      <c r="BC251" s="11"/>
      <c r="BD251" s="11"/>
      <c r="BE251" s="11"/>
      <c r="BF251" s="11"/>
      <c r="BG251" s="11"/>
      <c r="BH251" s="11"/>
      <c r="BI251" s="11"/>
      <c r="BJ251" s="11"/>
      <c r="BK251" s="11"/>
      <c r="BL251" s="11"/>
      <c r="BM251" s="11"/>
    </row>
    <row r="252" spans="1:65" s="67" customFormat="1">
      <c r="A252" s="23"/>
      <c r="B252" s="23"/>
      <c r="C252" s="70"/>
      <c r="D252" s="71"/>
      <c r="E252" s="90"/>
      <c r="F252" s="72"/>
      <c r="G252" s="72"/>
      <c r="H252" s="72"/>
      <c r="I252" s="72"/>
      <c r="J252" s="72"/>
      <c r="K252" s="71"/>
      <c r="L252" s="90"/>
      <c r="M252" s="90"/>
      <c r="N252" s="72"/>
      <c r="O252" s="72"/>
      <c r="P252" s="72"/>
      <c r="Q252" s="73"/>
      <c r="R252" s="71"/>
      <c r="S252" s="90"/>
      <c r="T252" s="72"/>
      <c r="U252" s="72"/>
      <c r="V252" s="72"/>
      <c r="W252" s="72"/>
      <c r="X252" s="75"/>
      <c r="Y252" s="75"/>
      <c r="AG252" s="11"/>
      <c r="AJ252" s="11"/>
      <c r="AK252" s="11"/>
      <c r="AL252" s="11"/>
      <c r="AM252" s="11"/>
      <c r="AN252" s="11"/>
      <c r="AO252" s="11"/>
      <c r="AP252" s="11"/>
      <c r="AQ252" s="11"/>
      <c r="AR252" s="11"/>
      <c r="AS252" s="11"/>
      <c r="AT252" s="11"/>
      <c r="AU252" s="11"/>
      <c r="AV252" s="11"/>
      <c r="AW252" s="11"/>
      <c r="AX252" s="11"/>
      <c r="AY252" s="11"/>
      <c r="AZ252" s="11"/>
      <c r="BA252" s="11"/>
      <c r="BB252" s="11"/>
      <c r="BC252" s="11"/>
      <c r="BD252" s="11"/>
      <c r="BE252" s="11"/>
      <c r="BF252" s="11"/>
      <c r="BG252" s="11"/>
      <c r="BH252" s="11"/>
      <c r="BI252" s="11"/>
      <c r="BJ252" s="11"/>
      <c r="BK252" s="11"/>
      <c r="BL252" s="11"/>
      <c r="BM252" s="11"/>
    </row>
    <row r="253" spans="1:65" s="67" customFormat="1">
      <c r="A253" s="23"/>
      <c r="B253" s="23"/>
      <c r="C253" s="70"/>
      <c r="D253" s="71"/>
      <c r="E253" s="90"/>
      <c r="F253" s="72"/>
      <c r="G253" s="72"/>
      <c r="H253" s="72"/>
      <c r="I253" s="72"/>
      <c r="J253" s="72"/>
      <c r="K253" s="71"/>
      <c r="L253" s="90"/>
      <c r="M253" s="90"/>
      <c r="N253" s="72"/>
      <c r="O253" s="72"/>
      <c r="P253" s="72"/>
      <c r="Q253" s="73"/>
      <c r="R253" s="71"/>
      <c r="S253" s="90"/>
      <c r="T253" s="72"/>
      <c r="U253" s="72"/>
      <c r="V253" s="72"/>
      <c r="W253" s="72"/>
      <c r="X253" s="75"/>
      <c r="Y253" s="75"/>
      <c r="AG253" s="11"/>
      <c r="AJ253" s="11"/>
      <c r="AK253" s="11"/>
      <c r="AL253" s="11"/>
      <c r="AM253" s="11"/>
      <c r="AN253" s="11"/>
      <c r="AO253" s="11"/>
      <c r="AP253" s="11"/>
      <c r="AQ253" s="11"/>
      <c r="AR253" s="11"/>
      <c r="AS253" s="11"/>
      <c r="AT253" s="11"/>
      <c r="AU253" s="11"/>
      <c r="AV253" s="11"/>
      <c r="AW253" s="11"/>
      <c r="AX253" s="11"/>
      <c r="AY253" s="11"/>
      <c r="AZ253" s="11"/>
      <c r="BA253" s="11"/>
      <c r="BB253" s="11"/>
      <c r="BC253" s="11"/>
      <c r="BD253" s="11"/>
      <c r="BE253" s="11"/>
      <c r="BF253" s="11"/>
      <c r="BG253" s="11"/>
      <c r="BH253" s="11"/>
      <c r="BI253" s="11"/>
      <c r="BJ253" s="11"/>
      <c r="BK253" s="11"/>
      <c r="BL253" s="11"/>
      <c r="BM253" s="11"/>
    </row>
    <row r="254" spans="1:65" s="67" customFormat="1">
      <c r="A254" s="23"/>
      <c r="B254" s="23"/>
      <c r="C254" s="70"/>
      <c r="D254" s="71"/>
      <c r="E254" s="90"/>
      <c r="F254" s="72"/>
      <c r="G254" s="72"/>
      <c r="H254" s="72"/>
      <c r="I254" s="72"/>
      <c r="J254" s="72"/>
      <c r="K254" s="71"/>
      <c r="L254" s="90"/>
      <c r="M254" s="90"/>
      <c r="N254" s="72"/>
      <c r="O254" s="72"/>
      <c r="P254" s="72"/>
      <c r="Q254" s="73"/>
      <c r="R254" s="71"/>
      <c r="S254" s="90"/>
      <c r="T254" s="72"/>
      <c r="U254" s="72"/>
      <c r="V254" s="72"/>
      <c r="W254" s="72"/>
      <c r="X254" s="75"/>
      <c r="Y254" s="75"/>
      <c r="AG254" s="11"/>
      <c r="AJ254" s="11"/>
      <c r="AK254" s="11"/>
      <c r="AL254" s="11"/>
      <c r="AM254" s="11"/>
      <c r="AN254" s="11"/>
      <c r="AO254" s="11"/>
      <c r="AP254" s="11"/>
      <c r="AQ254" s="11"/>
      <c r="AR254" s="11"/>
      <c r="AS254" s="11"/>
      <c r="AT254" s="11"/>
      <c r="AU254" s="11"/>
      <c r="AV254" s="11"/>
      <c r="AW254" s="11"/>
      <c r="AX254" s="11"/>
      <c r="AY254" s="11"/>
      <c r="AZ254" s="11"/>
      <c r="BA254" s="11"/>
      <c r="BB254" s="11"/>
      <c r="BC254" s="11"/>
      <c r="BD254" s="11"/>
      <c r="BE254" s="11"/>
      <c r="BF254" s="11"/>
      <c r="BG254" s="11"/>
      <c r="BH254" s="11"/>
      <c r="BI254" s="11"/>
      <c r="BJ254" s="11"/>
      <c r="BK254" s="11"/>
      <c r="BL254" s="11"/>
      <c r="BM254" s="11"/>
    </row>
    <row r="255" spans="1:65" s="67" customFormat="1">
      <c r="A255" s="23"/>
      <c r="B255" s="23"/>
      <c r="C255" s="70"/>
      <c r="D255" s="71"/>
      <c r="E255" s="90"/>
      <c r="F255" s="72"/>
      <c r="G255" s="72"/>
      <c r="H255" s="72"/>
      <c r="I255" s="72"/>
      <c r="J255" s="72"/>
      <c r="K255" s="71"/>
      <c r="L255" s="90"/>
      <c r="M255" s="90"/>
      <c r="N255" s="72"/>
      <c r="O255" s="72"/>
      <c r="P255" s="72"/>
      <c r="Q255" s="73"/>
      <c r="R255" s="71"/>
      <c r="S255" s="90"/>
      <c r="T255" s="72"/>
      <c r="U255" s="72"/>
      <c r="V255" s="72"/>
      <c r="W255" s="72"/>
      <c r="X255" s="75"/>
      <c r="Y255" s="75"/>
      <c r="AG255" s="11"/>
      <c r="AJ255" s="11"/>
      <c r="AK255" s="11"/>
      <c r="AL255" s="11"/>
      <c r="AM255" s="11"/>
      <c r="AN255" s="11"/>
      <c r="AO255" s="11"/>
      <c r="AP255" s="11"/>
      <c r="AQ255" s="11"/>
      <c r="AR255" s="11"/>
      <c r="AS255" s="11"/>
      <c r="AT255" s="11"/>
      <c r="AU255" s="11"/>
      <c r="AV255" s="11"/>
      <c r="AW255" s="11"/>
      <c r="AX255" s="11"/>
      <c r="AY255" s="11"/>
      <c r="AZ255" s="11"/>
      <c r="BA255" s="11"/>
      <c r="BB255" s="11"/>
      <c r="BC255" s="11"/>
      <c r="BD255" s="11"/>
      <c r="BE255" s="11"/>
      <c r="BF255" s="11"/>
      <c r="BG255" s="11"/>
      <c r="BH255" s="11"/>
      <c r="BI255" s="11"/>
      <c r="BJ255" s="11"/>
      <c r="BK255" s="11"/>
      <c r="BL255" s="11"/>
      <c r="BM255" s="11"/>
    </row>
    <row r="256" spans="1:65" s="67" customFormat="1">
      <c r="A256" s="23"/>
      <c r="B256" s="23"/>
      <c r="C256" s="70"/>
      <c r="D256" s="71"/>
      <c r="E256" s="90"/>
      <c r="F256" s="72"/>
      <c r="G256" s="72"/>
      <c r="H256" s="72"/>
      <c r="I256" s="72"/>
      <c r="J256" s="72"/>
      <c r="K256" s="71"/>
      <c r="L256" s="90"/>
      <c r="M256" s="90"/>
      <c r="N256" s="72"/>
      <c r="O256" s="72"/>
      <c r="P256" s="72"/>
      <c r="Q256" s="73"/>
      <c r="R256" s="71"/>
      <c r="S256" s="90"/>
      <c r="T256" s="72"/>
      <c r="U256" s="72"/>
      <c r="V256" s="72"/>
      <c r="W256" s="72"/>
      <c r="X256" s="75"/>
      <c r="Y256" s="75"/>
      <c r="AG256" s="11"/>
      <c r="AJ256" s="11"/>
      <c r="AK256" s="11"/>
      <c r="AL256" s="11"/>
      <c r="AM256" s="11"/>
      <c r="AN256" s="11"/>
      <c r="AO256" s="11"/>
      <c r="AP256" s="11"/>
      <c r="AQ256" s="11"/>
      <c r="AR256" s="11"/>
      <c r="AS256" s="11"/>
      <c r="AT256" s="11"/>
      <c r="AU256" s="11"/>
      <c r="AV256" s="11"/>
      <c r="AW256" s="11"/>
      <c r="AX256" s="11"/>
      <c r="AY256" s="11"/>
      <c r="AZ256" s="11"/>
      <c r="BA256" s="11"/>
      <c r="BB256" s="11"/>
      <c r="BC256" s="11"/>
      <c r="BD256" s="11"/>
      <c r="BE256" s="11"/>
      <c r="BF256" s="11"/>
      <c r="BG256" s="11"/>
      <c r="BH256" s="11"/>
      <c r="BI256" s="11"/>
      <c r="BJ256" s="11"/>
      <c r="BK256" s="11"/>
      <c r="BL256" s="11"/>
      <c r="BM256" s="11"/>
    </row>
    <row r="257" spans="1:65" s="67" customFormat="1">
      <c r="A257" s="23"/>
      <c r="B257" s="23"/>
      <c r="C257" s="70"/>
      <c r="D257" s="71"/>
      <c r="E257" s="90"/>
      <c r="F257" s="72"/>
      <c r="G257" s="72"/>
      <c r="H257" s="72"/>
      <c r="I257" s="72"/>
      <c r="J257" s="72"/>
      <c r="K257" s="71"/>
      <c r="L257" s="90"/>
      <c r="M257" s="90"/>
      <c r="N257" s="72"/>
      <c r="O257" s="72"/>
      <c r="P257" s="72"/>
      <c r="Q257" s="73"/>
      <c r="R257" s="71"/>
      <c r="S257" s="90"/>
      <c r="T257" s="72"/>
      <c r="U257" s="72"/>
      <c r="V257" s="72"/>
      <c r="W257" s="72"/>
      <c r="X257" s="75"/>
      <c r="Y257" s="75"/>
      <c r="AG257" s="11"/>
      <c r="AJ257" s="11"/>
      <c r="AK257" s="11"/>
      <c r="AL257" s="11"/>
      <c r="AM257" s="11"/>
      <c r="AN257" s="11"/>
      <c r="AO257" s="11"/>
      <c r="AP257" s="11"/>
      <c r="AQ257" s="11"/>
      <c r="AR257" s="11"/>
      <c r="AS257" s="11"/>
      <c r="AT257" s="11"/>
      <c r="AU257" s="11"/>
      <c r="AV257" s="11"/>
      <c r="AW257" s="11"/>
      <c r="AX257" s="11"/>
      <c r="AY257" s="11"/>
      <c r="AZ257" s="11"/>
      <c r="BA257" s="11"/>
      <c r="BB257" s="11"/>
      <c r="BC257" s="11"/>
      <c r="BD257" s="11"/>
      <c r="BE257" s="11"/>
      <c r="BF257" s="11"/>
      <c r="BG257" s="11"/>
      <c r="BH257" s="11"/>
      <c r="BI257" s="11"/>
      <c r="BJ257" s="11"/>
      <c r="BK257" s="11"/>
      <c r="BL257" s="11"/>
      <c r="BM257" s="11"/>
    </row>
    <row r="258" spans="1:65" s="67" customFormat="1">
      <c r="A258" s="23"/>
      <c r="B258" s="23"/>
      <c r="C258" s="70"/>
      <c r="D258" s="71"/>
      <c r="E258" s="90"/>
      <c r="F258" s="72"/>
      <c r="G258" s="72"/>
      <c r="H258" s="72"/>
      <c r="I258" s="72"/>
      <c r="J258" s="72"/>
      <c r="K258" s="71"/>
      <c r="L258" s="90"/>
      <c r="M258" s="90"/>
      <c r="N258" s="72"/>
      <c r="O258" s="72"/>
      <c r="P258" s="72"/>
      <c r="Q258" s="73"/>
      <c r="R258" s="71"/>
      <c r="S258" s="90"/>
      <c r="T258" s="72"/>
      <c r="U258" s="72"/>
      <c r="V258" s="72"/>
      <c r="W258" s="72"/>
      <c r="X258" s="75"/>
      <c r="Y258" s="75"/>
      <c r="AG258" s="11"/>
      <c r="AJ258" s="11"/>
      <c r="AK258" s="11"/>
      <c r="AL258" s="11"/>
      <c r="AM258" s="11"/>
      <c r="AN258" s="11"/>
      <c r="AO258" s="11"/>
      <c r="AP258" s="11"/>
      <c r="AQ258" s="11"/>
      <c r="AR258" s="11"/>
      <c r="AS258" s="11"/>
      <c r="AT258" s="11"/>
      <c r="AU258" s="11"/>
      <c r="AV258" s="11"/>
      <c r="AW258" s="11"/>
      <c r="AX258" s="11"/>
      <c r="AY258" s="11"/>
      <c r="AZ258" s="11"/>
      <c r="BA258" s="11"/>
      <c r="BB258" s="11"/>
      <c r="BC258" s="11"/>
      <c r="BD258" s="11"/>
      <c r="BE258" s="11"/>
      <c r="BF258" s="11"/>
      <c r="BG258" s="11"/>
      <c r="BH258" s="11"/>
      <c r="BI258" s="11"/>
      <c r="BJ258" s="11"/>
      <c r="BK258" s="11"/>
      <c r="BL258" s="11"/>
      <c r="BM258" s="11"/>
    </row>
    <row r="259" spans="1:65" s="67" customFormat="1">
      <c r="A259" s="23"/>
      <c r="B259" s="23"/>
      <c r="C259" s="70"/>
      <c r="D259" s="71"/>
      <c r="E259" s="90"/>
      <c r="F259" s="72"/>
      <c r="G259" s="72"/>
      <c r="H259" s="72"/>
      <c r="I259" s="72"/>
      <c r="J259" s="72"/>
      <c r="K259" s="71"/>
      <c r="L259" s="90"/>
      <c r="M259" s="90"/>
      <c r="N259" s="72"/>
      <c r="O259" s="72"/>
      <c r="P259" s="72"/>
      <c r="Q259" s="73"/>
      <c r="R259" s="71"/>
      <c r="S259" s="90"/>
      <c r="T259" s="72"/>
      <c r="U259" s="72"/>
      <c r="V259" s="72"/>
      <c r="W259" s="72"/>
      <c r="X259" s="75"/>
      <c r="Y259" s="75"/>
      <c r="AG259" s="11"/>
      <c r="AJ259" s="11"/>
      <c r="AK259" s="11"/>
      <c r="AL259" s="11"/>
      <c r="AM259" s="11"/>
      <c r="AN259" s="11"/>
      <c r="AO259" s="11"/>
      <c r="AP259" s="11"/>
      <c r="AQ259" s="11"/>
      <c r="AR259" s="11"/>
      <c r="AS259" s="11"/>
      <c r="AT259" s="11"/>
      <c r="AU259" s="11"/>
      <c r="AV259" s="11"/>
      <c r="AW259" s="11"/>
      <c r="AX259" s="11"/>
      <c r="AY259" s="11"/>
      <c r="AZ259" s="11"/>
      <c r="BA259" s="11"/>
      <c r="BB259" s="11"/>
      <c r="BC259" s="11"/>
      <c r="BD259" s="11"/>
      <c r="BE259" s="11"/>
      <c r="BF259" s="11"/>
      <c r="BG259" s="11"/>
      <c r="BH259" s="11"/>
      <c r="BI259" s="11"/>
      <c r="BJ259" s="11"/>
      <c r="BK259" s="11"/>
      <c r="BL259" s="11"/>
      <c r="BM259" s="11"/>
    </row>
    <row r="260" spans="1:65" s="67" customFormat="1">
      <c r="A260" s="23"/>
      <c r="B260" s="23"/>
      <c r="C260" s="70"/>
      <c r="D260" s="71"/>
      <c r="E260" s="90"/>
      <c r="F260" s="72"/>
      <c r="G260" s="72"/>
      <c r="H260" s="72"/>
      <c r="I260" s="72"/>
      <c r="J260" s="72"/>
      <c r="K260" s="71"/>
      <c r="L260" s="90"/>
      <c r="M260" s="90"/>
      <c r="N260" s="72"/>
      <c r="O260" s="72"/>
      <c r="P260" s="72"/>
      <c r="Q260" s="73"/>
      <c r="R260" s="71"/>
      <c r="S260" s="90"/>
      <c r="T260" s="72"/>
      <c r="U260" s="72"/>
      <c r="V260" s="72"/>
      <c r="W260" s="72"/>
      <c r="X260" s="75"/>
      <c r="Y260" s="75"/>
      <c r="AG260" s="11"/>
      <c r="AJ260" s="11"/>
      <c r="AK260" s="11"/>
      <c r="AL260" s="11"/>
      <c r="AM260" s="11"/>
      <c r="AN260" s="11"/>
      <c r="AO260" s="11"/>
      <c r="AP260" s="11"/>
      <c r="AQ260" s="11"/>
      <c r="AR260" s="11"/>
      <c r="AS260" s="11"/>
      <c r="AT260" s="11"/>
      <c r="AU260" s="11"/>
      <c r="AV260" s="11"/>
      <c r="AW260" s="11"/>
      <c r="AX260" s="11"/>
      <c r="AY260" s="11"/>
      <c r="AZ260" s="11"/>
      <c r="BA260" s="11"/>
      <c r="BB260" s="11"/>
      <c r="BC260" s="11"/>
      <c r="BD260" s="11"/>
      <c r="BE260" s="11"/>
      <c r="BF260" s="11"/>
      <c r="BG260" s="11"/>
      <c r="BH260" s="11"/>
      <c r="BI260" s="11"/>
      <c r="BJ260" s="11"/>
      <c r="BK260" s="11"/>
      <c r="BL260" s="11"/>
      <c r="BM260" s="11"/>
    </row>
    <row r="261" spans="1:65" s="67" customFormat="1">
      <c r="A261" s="23"/>
      <c r="B261" s="23"/>
      <c r="C261" s="70"/>
      <c r="D261" s="71"/>
      <c r="E261" s="90"/>
      <c r="F261" s="72"/>
      <c r="G261" s="72"/>
      <c r="H261" s="72"/>
      <c r="I261" s="72"/>
      <c r="J261" s="72"/>
      <c r="K261" s="71"/>
      <c r="L261" s="90"/>
      <c r="M261" s="90"/>
      <c r="N261" s="72"/>
      <c r="O261" s="72"/>
      <c r="P261" s="72"/>
      <c r="Q261" s="73"/>
      <c r="R261" s="71"/>
      <c r="S261" s="90"/>
      <c r="T261" s="72"/>
      <c r="U261" s="72"/>
      <c r="V261" s="72"/>
      <c r="W261" s="72"/>
      <c r="X261" s="75"/>
      <c r="Y261" s="75"/>
      <c r="AG261" s="11"/>
      <c r="AJ261" s="11"/>
      <c r="AK261" s="11"/>
      <c r="AL261" s="11"/>
      <c r="AM261" s="11"/>
      <c r="AN261" s="11"/>
      <c r="AO261" s="11"/>
      <c r="AP261" s="11"/>
      <c r="AQ261" s="11"/>
      <c r="AR261" s="11"/>
      <c r="AS261" s="11"/>
      <c r="AT261" s="11"/>
      <c r="AU261" s="11"/>
      <c r="AV261" s="11"/>
      <c r="AW261" s="11"/>
      <c r="AX261" s="11"/>
      <c r="AY261" s="11"/>
      <c r="AZ261" s="11"/>
      <c r="BA261" s="11"/>
      <c r="BB261" s="11"/>
      <c r="BC261" s="11"/>
      <c r="BD261" s="11"/>
      <c r="BE261" s="11"/>
      <c r="BF261" s="11"/>
      <c r="BG261" s="11"/>
      <c r="BH261" s="11"/>
      <c r="BI261" s="11"/>
      <c r="BJ261" s="11"/>
      <c r="BK261" s="11"/>
      <c r="BL261" s="11"/>
      <c r="BM261" s="11"/>
    </row>
    <row r="262" spans="1:65" s="67" customFormat="1">
      <c r="A262" s="23"/>
      <c r="B262" s="23"/>
      <c r="C262" s="70"/>
      <c r="D262" s="71"/>
      <c r="E262" s="90"/>
      <c r="F262" s="72"/>
      <c r="G262" s="72"/>
      <c r="H262" s="72"/>
      <c r="I262" s="72"/>
      <c r="J262" s="72"/>
      <c r="K262" s="71"/>
      <c r="L262" s="90"/>
      <c r="M262" s="90"/>
      <c r="N262" s="72"/>
      <c r="O262" s="72"/>
      <c r="P262" s="72"/>
      <c r="Q262" s="73"/>
      <c r="R262" s="71"/>
      <c r="S262" s="90"/>
      <c r="T262" s="72"/>
      <c r="U262" s="72"/>
      <c r="V262" s="72"/>
      <c r="W262" s="72"/>
      <c r="X262" s="75"/>
      <c r="Y262" s="75"/>
      <c r="AG262" s="11"/>
      <c r="AJ262" s="11"/>
      <c r="AK262" s="11"/>
      <c r="AL262" s="11"/>
      <c r="AM262" s="11"/>
      <c r="AN262" s="11"/>
      <c r="AO262" s="11"/>
      <c r="AP262" s="11"/>
      <c r="AQ262" s="11"/>
      <c r="AR262" s="11"/>
      <c r="AS262" s="11"/>
      <c r="AT262" s="11"/>
      <c r="AU262" s="11"/>
      <c r="AV262" s="11"/>
      <c r="AW262" s="11"/>
      <c r="AX262" s="11"/>
      <c r="AY262" s="11"/>
      <c r="AZ262" s="11"/>
      <c r="BA262" s="11"/>
      <c r="BB262" s="11"/>
      <c r="BC262" s="11"/>
      <c r="BD262" s="11"/>
      <c r="BE262" s="11"/>
      <c r="BF262" s="11"/>
      <c r="BG262" s="11"/>
      <c r="BH262" s="11"/>
      <c r="BI262" s="11"/>
      <c r="BJ262" s="11"/>
      <c r="BK262" s="11"/>
      <c r="BL262" s="11"/>
      <c r="BM262" s="11"/>
    </row>
    <row r="263" spans="1:65" s="67" customFormat="1">
      <c r="A263" s="23"/>
      <c r="B263" s="23"/>
      <c r="C263" s="70"/>
      <c r="D263" s="71"/>
      <c r="E263" s="90"/>
      <c r="F263" s="72"/>
      <c r="G263" s="72"/>
      <c r="H263" s="72"/>
      <c r="I263" s="72"/>
      <c r="J263" s="72"/>
      <c r="K263" s="71"/>
      <c r="L263" s="90"/>
      <c r="M263" s="90"/>
      <c r="N263" s="72"/>
      <c r="O263" s="72"/>
      <c r="P263" s="72"/>
      <c r="Q263" s="73"/>
      <c r="R263" s="71"/>
      <c r="S263" s="90"/>
      <c r="T263" s="72"/>
      <c r="U263" s="72"/>
      <c r="V263" s="72"/>
      <c r="W263" s="72"/>
      <c r="X263" s="75"/>
      <c r="Y263" s="75"/>
      <c r="AG263" s="11"/>
      <c r="AJ263" s="11"/>
      <c r="AK263" s="11"/>
      <c r="AL263" s="11"/>
      <c r="AM263" s="11"/>
      <c r="AN263" s="11"/>
      <c r="AO263" s="11"/>
      <c r="AP263" s="11"/>
      <c r="AQ263" s="11"/>
      <c r="AR263" s="11"/>
      <c r="AS263" s="11"/>
      <c r="AT263" s="11"/>
      <c r="AU263" s="11"/>
      <c r="AV263" s="11"/>
      <c r="AW263" s="11"/>
      <c r="AX263" s="11"/>
      <c r="AY263" s="11"/>
      <c r="AZ263" s="11"/>
      <c r="BA263" s="11"/>
      <c r="BB263" s="11"/>
      <c r="BC263" s="11"/>
      <c r="BD263" s="11"/>
      <c r="BE263" s="11"/>
      <c r="BF263" s="11"/>
      <c r="BG263" s="11"/>
      <c r="BH263" s="11"/>
      <c r="BI263" s="11"/>
      <c r="BJ263" s="11"/>
      <c r="BK263" s="11"/>
      <c r="BL263" s="11"/>
      <c r="BM263" s="11"/>
    </row>
    <row r="264" spans="1:65" s="67" customFormat="1">
      <c r="A264" s="23"/>
      <c r="B264" s="23"/>
      <c r="C264" s="70"/>
      <c r="D264" s="71"/>
      <c r="E264" s="90"/>
      <c r="F264" s="72"/>
      <c r="G264" s="72"/>
      <c r="H264" s="72"/>
      <c r="I264" s="72"/>
      <c r="J264" s="72"/>
      <c r="K264" s="71"/>
      <c r="L264" s="90"/>
      <c r="M264" s="90"/>
      <c r="N264" s="72"/>
      <c r="O264" s="72"/>
      <c r="P264" s="72"/>
      <c r="Q264" s="73"/>
      <c r="R264" s="71"/>
      <c r="S264" s="90"/>
      <c r="T264" s="72"/>
      <c r="U264" s="72"/>
      <c r="V264" s="72"/>
      <c r="W264" s="72"/>
      <c r="X264" s="75"/>
      <c r="Y264" s="75"/>
      <c r="AG264" s="11"/>
      <c r="AJ264" s="11"/>
      <c r="AK264" s="11"/>
      <c r="AL264" s="11"/>
      <c r="AM264" s="11"/>
      <c r="AN264" s="11"/>
      <c r="AO264" s="11"/>
      <c r="AP264" s="11"/>
      <c r="AQ264" s="11"/>
      <c r="AR264" s="11"/>
      <c r="AS264" s="11"/>
      <c r="AT264" s="11"/>
      <c r="AU264" s="11"/>
      <c r="AV264" s="11"/>
      <c r="AW264" s="11"/>
      <c r="AX264" s="11"/>
      <c r="AY264" s="11"/>
      <c r="AZ264" s="11"/>
      <c r="BA264" s="11"/>
      <c r="BB264" s="11"/>
      <c r="BC264" s="11"/>
      <c r="BD264" s="11"/>
      <c r="BE264" s="11"/>
      <c r="BF264" s="11"/>
      <c r="BG264" s="11"/>
      <c r="BH264" s="11"/>
      <c r="BI264" s="11"/>
      <c r="BJ264" s="11"/>
      <c r="BK264" s="11"/>
      <c r="BL264" s="11"/>
      <c r="BM264" s="11"/>
    </row>
    <row r="265" spans="1:65" s="67" customFormat="1">
      <c r="A265" s="23"/>
      <c r="B265" s="23"/>
      <c r="C265" s="70"/>
      <c r="D265" s="71"/>
      <c r="E265" s="90"/>
      <c r="F265" s="72"/>
      <c r="G265" s="72"/>
      <c r="H265" s="72"/>
      <c r="I265" s="72"/>
      <c r="J265" s="72"/>
      <c r="K265" s="71"/>
      <c r="L265" s="90"/>
      <c r="M265" s="90"/>
      <c r="N265" s="72"/>
      <c r="O265" s="72"/>
      <c r="P265" s="72"/>
      <c r="Q265" s="73"/>
      <c r="R265" s="71"/>
      <c r="S265" s="90"/>
      <c r="T265" s="72"/>
      <c r="U265" s="72"/>
      <c r="V265" s="72"/>
      <c r="W265" s="72"/>
      <c r="X265" s="75"/>
      <c r="Y265" s="75"/>
      <c r="AG265" s="11"/>
      <c r="AJ265" s="11"/>
      <c r="AK265" s="11"/>
      <c r="AL265" s="11"/>
      <c r="AM265" s="11"/>
      <c r="AN265" s="11"/>
      <c r="AO265" s="11"/>
      <c r="AP265" s="11"/>
      <c r="AQ265" s="11"/>
      <c r="AR265" s="11"/>
      <c r="AS265" s="11"/>
      <c r="AT265" s="11"/>
      <c r="AU265" s="11"/>
      <c r="AV265" s="11"/>
      <c r="AW265" s="11"/>
      <c r="AX265" s="11"/>
      <c r="AY265" s="11"/>
      <c r="AZ265" s="11"/>
      <c r="BA265" s="11"/>
      <c r="BB265" s="11"/>
      <c r="BC265" s="11"/>
      <c r="BD265" s="11"/>
      <c r="BE265" s="11"/>
      <c r="BF265" s="11"/>
      <c r="BG265" s="11"/>
      <c r="BH265" s="11"/>
      <c r="BI265" s="11"/>
      <c r="BJ265" s="11"/>
      <c r="BK265" s="11"/>
      <c r="BL265" s="11"/>
      <c r="BM265" s="11"/>
    </row>
    <row r="266" spans="1:65" s="67" customFormat="1">
      <c r="A266" s="23"/>
      <c r="B266" s="23"/>
      <c r="C266" s="70"/>
      <c r="D266" s="71"/>
      <c r="E266" s="90"/>
      <c r="F266" s="72"/>
      <c r="G266" s="72"/>
      <c r="H266" s="72"/>
      <c r="I266" s="72"/>
      <c r="J266" s="72"/>
      <c r="K266" s="71"/>
      <c r="L266" s="90"/>
      <c r="M266" s="90"/>
      <c r="N266" s="72"/>
      <c r="O266" s="72"/>
      <c r="P266" s="72"/>
      <c r="Q266" s="73"/>
      <c r="R266" s="71"/>
      <c r="S266" s="90"/>
      <c r="T266" s="72"/>
      <c r="U266" s="72"/>
      <c r="V266" s="72"/>
      <c r="W266" s="72"/>
      <c r="X266" s="75"/>
      <c r="Y266" s="75"/>
      <c r="AG266" s="11"/>
      <c r="AJ266" s="11"/>
      <c r="AK266" s="11"/>
      <c r="AL266" s="11"/>
      <c r="AM266" s="11"/>
      <c r="AN266" s="11"/>
      <c r="AO266" s="11"/>
      <c r="AP266" s="11"/>
      <c r="AQ266" s="11"/>
      <c r="AR266" s="11"/>
      <c r="AS266" s="11"/>
      <c r="AT266" s="11"/>
      <c r="AU266" s="11"/>
      <c r="AV266" s="11"/>
      <c r="AW266" s="11"/>
      <c r="AX266" s="11"/>
      <c r="AY266" s="11"/>
      <c r="AZ266" s="11"/>
      <c r="BA266" s="11"/>
      <c r="BB266" s="11"/>
      <c r="BC266" s="11"/>
      <c r="BD266" s="11"/>
      <c r="BE266" s="11"/>
      <c r="BF266" s="11"/>
      <c r="BG266" s="11"/>
      <c r="BH266" s="11"/>
      <c r="BI266" s="11"/>
      <c r="BJ266" s="11"/>
      <c r="BK266" s="11"/>
      <c r="BL266" s="11"/>
      <c r="BM266" s="11"/>
    </row>
    <row r="267" spans="1:65" s="67" customFormat="1">
      <c r="A267" s="23"/>
      <c r="B267" s="23"/>
      <c r="C267" s="70"/>
      <c r="D267" s="71"/>
      <c r="E267" s="90"/>
      <c r="F267" s="72"/>
      <c r="G267" s="72"/>
      <c r="H267" s="72"/>
      <c r="I267" s="72"/>
      <c r="J267" s="72"/>
      <c r="K267" s="71"/>
      <c r="L267" s="90"/>
      <c r="M267" s="90"/>
      <c r="N267" s="72"/>
      <c r="O267" s="72"/>
      <c r="P267" s="72"/>
      <c r="Q267" s="73"/>
      <c r="R267" s="71"/>
      <c r="S267" s="90"/>
      <c r="T267" s="72"/>
      <c r="U267" s="72"/>
      <c r="V267" s="72"/>
      <c r="W267" s="72"/>
      <c r="X267" s="75"/>
      <c r="Y267" s="75"/>
      <c r="AG267" s="11"/>
      <c r="AJ267" s="11"/>
      <c r="AK267" s="11"/>
      <c r="AL267" s="11"/>
      <c r="AM267" s="11"/>
      <c r="AN267" s="11"/>
      <c r="AO267" s="11"/>
      <c r="AP267" s="11"/>
      <c r="AQ267" s="11"/>
      <c r="AR267" s="11"/>
      <c r="AS267" s="11"/>
      <c r="AT267" s="11"/>
      <c r="AU267" s="11"/>
      <c r="AV267" s="11"/>
      <c r="AW267" s="11"/>
      <c r="AX267" s="11"/>
      <c r="AY267" s="11"/>
      <c r="AZ267" s="11"/>
      <c r="BA267" s="11"/>
      <c r="BB267" s="11"/>
      <c r="BC267" s="11"/>
      <c r="BD267" s="11"/>
      <c r="BE267" s="11"/>
      <c r="BF267" s="11"/>
      <c r="BG267" s="11"/>
      <c r="BH267" s="11"/>
      <c r="BI267" s="11"/>
      <c r="BJ267" s="11"/>
      <c r="BK267" s="11"/>
      <c r="BL267" s="11"/>
      <c r="BM267" s="11"/>
    </row>
    <row r="268" spans="1:65" s="67" customFormat="1">
      <c r="A268" s="23"/>
      <c r="B268" s="23"/>
      <c r="C268" s="70"/>
      <c r="D268" s="71"/>
      <c r="E268" s="90"/>
      <c r="F268" s="72"/>
      <c r="G268" s="72"/>
      <c r="H268" s="72"/>
      <c r="I268" s="72"/>
      <c r="J268" s="72"/>
      <c r="K268" s="71"/>
      <c r="L268" s="90"/>
      <c r="M268" s="90"/>
      <c r="N268" s="72"/>
      <c r="O268" s="72"/>
      <c r="P268" s="72"/>
      <c r="Q268" s="73"/>
      <c r="R268" s="71"/>
      <c r="S268" s="90"/>
      <c r="T268" s="72"/>
      <c r="U268" s="72"/>
      <c r="V268" s="72"/>
      <c r="W268" s="72"/>
      <c r="X268" s="75"/>
      <c r="Y268" s="75"/>
      <c r="AG268" s="11"/>
      <c r="AJ268" s="11"/>
      <c r="AK268" s="11"/>
      <c r="AL268" s="11"/>
      <c r="AM268" s="11"/>
      <c r="AN268" s="11"/>
      <c r="AO268" s="11"/>
      <c r="AP268" s="11"/>
      <c r="AQ268" s="11"/>
      <c r="AR268" s="11"/>
      <c r="AS268" s="11"/>
      <c r="AT268" s="11"/>
      <c r="AU268" s="11"/>
      <c r="AV268" s="11"/>
      <c r="AW268" s="11"/>
      <c r="AX268" s="11"/>
      <c r="AY268" s="11"/>
      <c r="AZ268" s="11"/>
      <c r="BA268" s="11"/>
      <c r="BB268" s="11"/>
      <c r="BC268" s="11"/>
      <c r="BD268" s="11"/>
      <c r="BE268" s="11"/>
      <c r="BF268" s="11"/>
      <c r="BG268" s="11"/>
      <c r="BH268" s="11"/>
      <c r="BI268" s="11"/>
      <c r="BJ268" s="11"/>
      <c r="BK268" s="11"/>
      <c r="BL268" s="11"/>
      <c r="BM268" s="11"/>
    </row>
    <row r="269" spans="1:65" s="67" customFormat="1">
      <c r="A269" s="23"/>
      <c r="B269" s="23"/>
      <c r="C269" s="70"/>
      <c r="D269" s="71"/>
      <c r="E269" s="90"/>
      <c r="F269" s="72"/>
      <c r="G269" s="72"/>
      <c r="H269" s="72"/>
      <c r="I269" s="72"/>
      <c r="J269" s="72"/>
      <c r="K269" s="71"/>
      <c r="L269" s="90"/>
      <c r="M269" s="90"/>
      <c r="N269" s="72"/>
      <c r="O269" s="72"/>
      <c r="P269" s="72"/>
      <c r="Q269" s="73"/>
      <c r="R269" s="71"/>
      <c r="S269" s="90"/>
      <c r="T269" s="72"/>
      <c r="U269" s="72"/>
      <c r="V269" s="72"/>
      <c r="W269" s="72"/>
      <c r="X269" s="75"/>
      <c r="Y269" s="75"/>
      <c r="AG269" s="11"/>
      <c r="AJ269" s="11"/>
      <c r="AK269" s="11"/>
      <c r="AL269" s="11"/>
      <c r="AM269" s="11"/>
      <c r="AN269" s="11"/>
      <c r="AO269" s="11"/>
      <c r="AP269" s="11"/>
      <c r="AQ269" s="11"/>
      <c r="AR269" s="11"/>
      <c r="AS269" s="11"/>
      <c r="AT269" s="11"/>
      <c r="AU269" s="11"/>
      <c r="AV269" s="11"/>
      <c r="AW269" s="11"/>
      <c r="AX269" s="11"/>
      <c r="AY269" s="11"/>
      <c r="AZ269" s="11"/>
      <c r="BA269" s="11"/>
      <c r="BB269" s="11"/>
      <c r="BC269" s="11"/>
      <c r="BD269" s="11"/>
      <c r="BE269" s="11"/>
      <c r="BF269" s="11"/>
      <c r="BG269" s="11"/>
      <c r="BH269" s="11"/>
      <c r="BI269" s="11"/>
      <c r="BJ269" s="11"/>
      <c r="BK269" s="11"/>
      <c r="BL269" s="11"/>
      <c r="BM269" s="11"/>
    </row>
    <row r="270" spans="1:65" s="67" customFormat="1">
      <c r="A270" s="23"/>
      <c r="B270" s="23"/>
      <c r="C270" s="70"/>
      <c r="D270" s="71"/>
      <c r="E270" s="90"/>
      <c r="F270" s="72"/>
      <c r="G270" s="72"/>
      <c r="H270" s="72"/>
      <c r="I270" s="72"/>
      <c r="J270" s="72"/>
      <c r="K270" s="71"/>
      <c r="L270" s="90"/>
      <c r="M270" s="90"/>
      <c r="N270" s="72"/>
      <c r="O270" s="72"/>
      <c r="P270" s="72"/>
      <c r="Q270" s="73"/>
      <c r="R270" s="71"/>
      <c r="S270" s="90"/>
      <c r="T270" s="72"/>
      <c r="U270" s="72"/>
      <c r="V270" s="72"/>
      <c r="W270" s="72"/>
      <c r="X270" s="75"/>
      <c r="Y270" s="75"/>
      <c r="AG270" s="11"/>
      <c r="AJ270" s="11"/>
      <c r="AK270" s="11"/>
      <c r="AL270" s="11"/>
      <c r="AM270" s="11"/>
      <c r="AN270" s="11"/>
      <c r="AO270" s="11"/>
      <c r="AP270" s="11"/>
      <c r="AQ270" s="11"/>
      <c r="AR270" s="11"/>
      <c r="AS270" s="11"/>
      <c r="AT270" s="11"/>
      <c r="AU270" s="11"/>
      <c r="AV270" s="11"/>
      <c r="AW270" s="11"/>
      <c r="AX270" s="11"/>
      <c r="AY270" s="11"/>
      <c r="AZ270" s="11"/>
      <c r="BA270" s="11"/>
      <c r="BB270" s="11"/>
      <c r="BC270" s="11"/>
      <c r="BD270" s="11"/>
      <c r="BE270" s="11"/>
      <c r="BF270" s="11"/>
      <c r="BG270" s="11"/>
      <c r="BH270" s="11"/>
      <c r="BI270" s="11"/>
      <c r="BJ270" s="11"/>
      <c r="BK270" s="11"/>
      <c r="BL270" s="11"/>
      <c r="BM270" s="11"/>
    </row>
    <row r="271" spans="1:65" s="67" customFormat="1">
      <c r="A271" s="23"/>
      <c r="B271" s="23"/>
      <c r="C271" s="70"/>
      <c r="D271" s="71"/>
      <c r="E271" s="90"/>
      <c r="F271" s="72"/>
      <c r="G271" s="72"/>
      <c r="H271" s="72"/>
      <c r="I271" s="72"/>
      <c r="J271" s="72"/>
      <c r="K271" s="71"/>
      <c r="L271" s="90"/>
      <c r="M271" s="90"/>
      <c r="N271" s="72"/>
      <c r="O271" s="72"/>
      <c r="P271" s="72"/>
      <c r="Q271" s="73"/>
      <c r="R271" s="71"/>
      <c r="S271" s="90"/>
      <c r="T271" s="72"/>
      <c r="U271" s="72"/>
      <c r="V271" s="72"/>
      <c r="W271" s="72"/>
      <c r="X271" s="75"/>
      <c r="Y271" s="75"/>
      <c r="AG271" s="11"/>
      <c r="AJ271" s="11"/>
      <c r="AK271" s="11"/>
      <c r="AL271" s="11"/>
      <c r="AM271" s="11"/>
      <c r="AN271" s="11"/>
      <c r="AO271" s="11"/>
      <c r="AP271" s="11"/>
      <c r="AQ271" s="11"/>
      <c r="AR271" s="11"/>
      <c r="AS271" s="11"/>
      <c r="AT271" s="11"/>
      <c r="AU271" s="11"/>
      <c r="AV271" s="11"/>
      <c r="AW271" s="11"/>
      <c r="AX271" s="11"/>
      <c r="AY271" s="11"/>
      <c r="AZ271" s="11"/>
      <c r="BA271" s="11"/>
      <c r="BB271" s="11"/>
      <c r="BC271" s="11"/>
      <c r="BD271" s="11"/>
      <c r="BE271" s="11"/>
      <c r="BF271" s="11"/>
      <c r="BG271" s="11"/>
      <c r="BH271" s="11"/>
      <c r="BI271" s="11"/>
      <c r="BJ271" s="11"/>
      <c r="BK271" s="11"/>
      <c r="BL271" s="11"/>
      <c r="BM271" s="11"/>
    </row>
    <row r="272" spans="1:65" s="67" customFormat="1">
      <c r="A272" s="23"/>
      <c r="B272" s="23"/>
      <c r="C272" s="70"/>
      <c r="D272" s="71"/>
      <c r="E272" s="90"/>
      <c r="F272" s="72"/>
      <c r="G272" s="72"/>
      <c r="H272" s="72"/>
      <c r="I272" s="72"/>
      <c r="J272" s="72"/>
      <c r="K272" s="71"/>
      <c r="L272" s="90"/>
      <c r="M272" s="90"/>
      <c r="N272" s="72"/>
      <c r="O272" s="72"/>
      <c r="P272" s="72"/>
      <c r="Q272" s="73"/>
      <c r="R272" s="71"/>
      <c r="S272" s="90"/>
      <c r="T272" s="72"/>
      <c r="U272" s="72"/>
      <c r="V272" s="72"/>
      <c r="W272" s="72"/>
      <c r="X272" s="75"/>
      <c r="Y272" s="75"/>
      <c r="AG272" s="11"/>
      <c r="AJ272" s="11"/>
      <c r="AK272" s="11"/>
      <c r="AL272" s="11"/>
      <c r="AM272" s="11"/>
      <c r="AN272" s="11"/>
      <c r="AO272" s="11"/>
      <c r="AP272" s="11"/>
      <c r="AQ272" s="11"/>
      <c r="AR272" s="11"/>
      <c r="AS272" s="11"/>
      <c r="AT272" s="11"/>
      <c r="AU272" s="11"/>
      <c r="AV272" s="11"/>
      <c r="AW272" s="11"/>
      <c r="AX272" s="11"/>
      <c r="AY272" s="11"/>
      <c r="AZ272" s="11"/>
      <c r="BA272" s="11"/>
      <c r="BB272" s="11"/>
      <c r="BC272" s="11"/>
      <c r="BD272" s="11"/>
      <c r="BE272" s="11"/>
      <c r="BF272" s="11"/>
      <c r="BG272" s="11"/>
      <c r="BH272" s="11"/>
      <c r="BI272" s="11"/>
      <c r="BJ272" s="11"/>
      <c r="BK272" s="11"/>
      <c r="BL272" s="11"/>
      <c r="BM272" s="11"/>
    </row>
    <row r="273" spans="1:65" s="67" customFormat="1">
      <c r="A273" s="23"/>
      <c r="B273" s="23"/>
      <c r="C273" s="70"/>
      <c r="D273" s="71"/>
      <c r="E273" s="90"/>
      <c r="F273" s="72"/>
      <c r="G273" s="72"/>
      <c r="H273" s="72"/>
      <c r="I273" s="72"/>
      <c r="J273" s="72"/>
      <c r="K273" s="71"/>
      <c r="L273" s="90"/>
      <c r="M273" s="90"/>
      <c r="N273" s="72"/>
      <c r="O273" s="72"/>
      <c r="P273" s="72"/>
      <c r="Q273" s="73"/>
      <c r="R273" s="71"/>
      <c r="S273" s="90"/>
      <c r="T273" s="72"/>
      <c r="U273" s="72"/>
      <c r="V273" s="72"/>
      <c r="W273" s="72"/>
      <c r="X273" s="75"/>
      <c r="Y273" s="75"/>
      <c r="AG273" s="11"/>
      <c r="AJ273" s="11"/>
      <c r="AK273" s="11"/>
      <c r="AL273" s="11"/>
      <c r="AM273" s="11"/>
      <c r="AN273" s="11"/>
      <c r="AO273" s="11"/>
      <c r="AP273" s="11"/>
      <c r="AQ273" s="11"/>
      <c r="AR273" s="11"/>
      <c r="AS273" s="11"/>
      <c r="AT273" s="11"/>
      <c r="AU273" s="11"/>
      <c r="AV273" s="11"/>
      <c r="AW273" s="11"/>
      <c r="AX273" s="11"/>
      <c r="AY273" s="11"/>
      <c r="AZ273" s="11"/>
      <c r="BA273" s="11"/>
      <c r="BB273" s="11"/>
      <c r="BC273" s="11"/>
      <c r="BD273" s="11"/>
      <c r="BE273" s="11"/>
      <c r="BF273" s="11"/>
      <c r="BG273" s="11"/>
      <c r="BH273" s="11"/>
      <c r="BI273" s="11"/>
      <c r="BJ273" s="11"/>
      <c r="BK273" s="11"/>
      <c r="BL273" s="11"/>
      <c r="BM273" s="11"/>
    </row>
    <row r="274" spans="1:65" s="67" customFormat="1">
      <c r="A274" s="23"/>
      <c r="B274" s="23"/>
      <c r="C274" s="70"/>
      <c r="D274" s="71"/>
      <c r="E274" s="90"/>
      <c r="F274" s="72"/>
      <c r="G274" s="72"/>
      <c r="H274" s="72"/>
      <c r="I274" s="72"/>
      <c r="J274" s="72"/>
      <c r="K274" s="71"/>
      <c r="L274" s="90"/>
      <c r="M274" s="90"/>
      <c r="N274" s="72"/>
      <c r="O274" s="72"/>
      <c r="P274" s="72"/>
      <c r="Q274" s="73"/>
      <c r="R274" s="71"/>
      <c r="S274" s="90"/>
      <c r="T274" s="72"/>
      <c r="U274" s="72"/>
      <c r="V274" s="72"/>
      <c r="W274" s="72"/>
      <c r="X274" s="75"/>
      <c r="Y274" s="75"/>
      <c r="AG274" s="11"/>
      <c r="AJ274" s="11"/>
      <c r="AK274" s="11"/>
      <c r="AL274" s="11"/>
      <c r="AM274" s="11"/>
      <c r="AN274" s="11"/>
      <c r="AO274" s="11"/>
      <c r="AP274" s="11"/>
      <c r="AQ274" s="11"/>
      <c r="AR274" s="11"/>
      <c r="AS274" s="11"/>
      <c r="AT274" s="11"/>
      <c r="AU274" s="11"/>
      <c r="AV274" s="11"/>
      <c r="AW274" s="11"/>
      <c r="AX274" s="11"/>
      <c r="AY274" s="11"/>
      <c r="AZ274" s="11"/>
      <c r="BA274" s="11"/>
      <c r="BB274" s="11"/>
      <c r="BC274" s="11"/>
      <c r="BD274" s="11"/>
      <c r="BE274" s="11"/>
      <c r="BF274" s="11"/>
      <c r="BG274" s="11"/>
      <c r="BH274" s="11"/>
      <c r="BI274" s="11"/>
      <c r="BJ274" s="11"/>
      <c r="BK274" s="11"/>
      <c r="BL274" s="11"/>
      <c r="BM274" s="11"/>
    </row>
    <row r="275" spans="1:65" s="67" customFormat="1">
      <c r="A275" s="23"/>
      <c r="B275" s="23"/>
      <c r="C275" s="70"/>
      <c r="D275" s="71"/>
      <c r="E275" s="90"/>
      <c r="F275" s="72"/>
      <c r="G275" s="72"/>
      <c r="H275" s="72"/>
      <c r="I275" s="72"/>
      <c r="J275" s="72"/>
      <c r="K275" s="71"/>
      <c r="L275" s="90"/>
      <c r="M275" s="90"/>
      <c r="N275" s="72"/>
      <c r="O275" s="72"/>
      <c r="P275" s="72"/>
      <c r="Q275" s="73"/>
      <c r="R275" s="71"/>
      <c r="S275" s="90"/>
      <c r="T275" s="72"/>
      <c r="U275" s="72"/>
      <c r="V275" s="72"/>
      <c r="W275" s="72"/>
      <c r="X275" s="75"/>
      <c r="Y275" s="75"/>
      <c r="AG275" s="11"/>
      <c r="AJ275" s="11"/>
      <c r="AK275" s="11"/>
      <c r="AL275" s="11"/>
      <c r="AM275" s="11"/>
      <c r="AN275" s="11"/>
      <c r="AO275" s="11"/>
      <c r="AP275" s="11"/>
      <c r="AQ275" s="11"/>
      <c r="AR275" s="11"/>
      <c r="AS275" s="11"/>
      <c r="AT275" s="11"/>
      <c r="AU275" s="11"/>
      <c r="AV275" s="11"/>
      <c r="AW275" s="11"/>
      <c r="AX275" s="11"/>
      <c r="AY275" s="11"/>
      <c r="AZ275" s="11"/>
      <c r="BA275" s="11"/>
      <c r="BB275" s="11"/>
      <c r="BC275" s="11"/>
      <c r="BD275" s="11"/>
      <c r="BE275" s="11"/>
      <c r="BF275" s="11"/>
      <c r="BG275" s="11"/>
      <c r="BH275" s="11"/>
      <c r="BI275" s="11"/>
      <c r="BJ275" s="11"/>
      <c r="BK275" s="11"/>
      <c r="BL275" s="11"/>
      <c r="BM275" s="11"/>
    </row>
    <row r="276" spans="1:65" s="67" customFormat="1">
      <c r="A276" s="23"/>
      <c r="B276" s="23"/>
      <c r="C276" s="70"/>
      <c r="D276" s="71"/>
      <c r="E276" s="90"/>
      <c r="F276" s="72"/>
      <c r="G276" s="72"/>
      <c r="H276" s="72"/>
      <c r="I276" s="72"/>
      <c r="J276" s="72"/>
      <c r="K276" s="71"/>
      <c r="L276" s="90"/>
      <c r="M276" s="90"/>
      <c r="N276" s="72"/>
      <c r="O276" s="72"/>
      <c r="P276" s="72"/>
      <c r="Q276" s="73"/>
      <c r="R276" s="71"/>
      <c r="S276" s="90"/>
      <c r="T276" s="72"/>
      <c r="U276" s="72"/>
      <c r="V276" s="72"/>
      <c r="W276" s="72"/>
      <c r="X276" s="75"/>
      <c r="Y276" s="75"/>
      <c r="AG276" s="11"/>
      <c r="AJ276" s="11"/>
      <c r="AK276" s="11"/>
      <c r="AL276" s="11"/>
      <c r="AM276" s="11"/>
      <c r="AN276" s="11"/>
      <c r="AO276" s="11"/>
      <c r="AP276" s="11"/>
      <c r="AQ276" s="11"/>
      <c r="AR276" s="11"/>
      <c r="AS276" s="11"/>
      <c r="AT276" s="11"/>
      <c r="AU276" s="11"/>
      <c r="AV276" s="11"/>
      <c r="AW276" s="11"/>
      <c r="AX276" s="11"/>
      <c r="AY276" s="11"/>
      <c r="AZ276" s="11"/>
      <c r="BA276" s="11"/>
      <c r="BB276" s="11"/>
      <c r="BC276" s="11"/>
      <c r="BD276" s="11"/>
      <c r="BE276" s="11"/>
      <c r="BF276" s="11"/>
      <c r="BG276" s="11"/>
      <c r="BH276" s="11"/>
      <c r="BI276" s="11"/>
      <c r="BJ276" s="11"/>
      <c r="BK276" s="11"/>
      <c r="BL276" s="11"/>
      <c r="BM276" s="11"/>
    </row>
    <row r="277" spans="1:65" s="67" customFormat="1">
      <c r="A277" s="23"/>
      <c r="B277" s="23"/>
      <c r="C277" s="70"/>
      <c r="D277" s="71"/>
      <c r="E277" s="90"/>
      <c r="F277" s="72"/>
      <c r="G277" s="72"/>
      <c r="H277" s="72"/>
      <c r="I277" s="72"/>
      <c r="J277" s="72"/>
      <c r="K277" s="71"/>
      <c r="L277" s="90"/>
      <c r="M277" s="90"/>
      <c r="N277" s="72"/>
      <c r="O277" s="72"/>
      <c r="P277" s="72"/>
      <c r="Q277" s="73"/>
      <c r="R277" s="71"/>
      <c r="S277" s="90"/>
      <c r="T277" s="72"/>
      <c r="U277" s="72"/>
      <c r="V277" s="72"/>
      <c r="W277" s="72"/>
      <c r="X277" s="75"/>
      <c r="Y277" s="75"/>
      <c r="AG277" s="11"/>
      <c r="AJ277" s="11"/>
      <c r="AK277" s="11"/>
      <c r="AL277" s="11"/>
      <c r="AM277" s="11"/>
      <c r="AN277" s="11"/>
      <c r="AO277" s="11"/>
      <c r="AP277" s="11"/>
      <c r="AQ277" s="11"/>
      <c r="AR277" s="11"/>
      <c r="AS277" s="11"/>
      <c r="AT277" s="11"/>
      <c r="AU277" s="11"/>
      <c r="AV277" s="11"/>
      <c r="AW277" s="11"/>
      <c r="AX277" s="11"/>
      <c r="AY277" s="11"/>
      <c r="AZ277" s="11"/>
      <c r="BA277" s="11"/>
      <c r="BB277" s="11"/>
      <c r="BC277" s="11"/>
      <c r="BD277" s="11"/>
      <c r="BE277" s="11"/>
      <c r="BF277" s="11"/>
      <c r="BG277" s="11"/>
      <c r="BH277" s="11"/>
      <c r="BI277" s="11"/>
      <c r="BJ277" s="11"/>
      <c r="BK277" s="11"/>
      <c r="BL277" s="11"/>
      <c r="BM277" s="11"/>
    </row>
    <row r="278" spans="1:65" s="67" customFormat="1">
      <c r="A278" s="23"/>
      <c r="B278" s="23"/>
      <c r="C278" s="70"/>
      <c r="D278" s="71"/>
      <c r="E278" s="90"/>
      <c r="F278" s="72"/>
      <c r="G278" s="72"/>
      <c r="H278" s="72"/>
      <c r="I278" s="72"/>
      <c r="J278" s="72"/>
      <c r="K278" s="71"/>
      <c r="L278" s="90"/>
      <c r="M278" s="90"/>
      <c r="N278" s="72"/>
      <c r="O278" s="72"/>
      <c r="P278" s="72"/>
      <c r="Q278" s="73"/>
      <c r="R278" s="71"/>
      <c r="S278" s="90"/>
      <c r="T278" s="72"/>
      <c r="U278" s="72"/>
      <c r="V278" s="72"/>
      <c r="W278" s="72"/>
      <c r="X278" s="75"/>
      <c r="Y278" s="75"/>
      <c r="AG278" s="11"/>
      <c r="AJ278" s="11"/>
      <c r="AK278" s="11"/>
      <c r="AL278" s="11"/>
      <c r="AM278" s="11"/>
      <c r="AN278" s="11"/>
      <c r="AO278" s="11"/>
      <c r="AP278" s="11"/>
      <c r="AQ278" s="11"/>
      <c r="AR278" s="11"/>
      <c r="AS278" s="11"/>
      <c r="AT278" s="11"/>
      <c r="AU278" s="11"/>
      <c r="AV278" s="11"/>
      <c r="AW278" s="11"/>
      <c r="AX278" s="11"/>
      <c r="AY278" s="11"/>
      <c r="AZ278" s="11"/>
      <c r="BA278" s="11"/>
      <c r="BB278" s="11"/>
      <c r="BC278" s="11"/>
      <c r="BD278" s="11"/>
      <c r="BE278" s="11"/>
      <c r="BF278" s="11"/>
      <c r="BG278" s="11"/>
      <c r="BH278" s="11"/>
      <c r="BI278" s="11"/>
      <c r="BJ278" s="11"/>
      <c r="BK278" s="11"/>
      <c r="BL278" s="11"/>
      <c r="BM278" s="11"/>
    </row>
    <row r="279" spans="1:65" s="67" customFormat="1">
      <c r="A279" s="23"/>
      <c r="B279" s="23"/>
      <c r="C279" s="70"/>
      <c r="D279" s="71"/>
      <c r="E279" s="90"/>
      <c r="F279" s="72"/>
      <c r="G279" s="72"/>
      <c r="H279" s="72"/>
      <c r="I279" s="72"/>
      <c r="J279" s="72"/>
      <c r="K279" s="71"/>
      <c r="L279" s="90"/>
      <c r="M279" s="90"/>
      <c r="N279" s="72"/>
      <c r="O279" s="72"/>
      <c r="P279" s="72"/>
      <c r="Q279" s="73"/>
      <c r="R279" s="71"/>
      <c r="S279" s="90"/>
      <c r="T279" s="72"/>
      <c r="U279" s="72"/>
      <c r="V279" s="72"/>
      <c r="W279" s="72"/>
      <c r="X279" s="75"/>
      <c r="Y279" s="75"/>
      <c r="AG279" s="11"/>
      <c r="AJ279" s="11"/>
      <c r="AK279" s="11"/>
      <c r="AL279" s="11"/>
      <c r="AM279" s="11"/>
      <c r="AN279" s="11"/>
      <c r="AO279" s="11"/>
      <c r="AP279" s="11"/>
      <c r="AQ279" s="11"/>
      <c r="AR279" s="11"/>
      <c r="AS279" s="11"/>
      <c r="AT279" s="11"/>
      <c r="AU279" s="11"/>
      <c r="AV279" s="11"/>
      <c r="AW279" s="11"/>
      <c r="AX279" s="11"/>
      <c r="AY279" s="11"/>
      <c r="AZ279" s="11"/>
      <c r="BA279" s="11"/>
      <c r="BB279" s="11"/>
      <c r="BC279" s="11"/>
      <c r="BD279" s="11"/>
      <c r="BE279" s="11"/>
      <c r="BF279" s="11"/>
      <c r="BG279" s="11"/>
      <c r="BH279" s="11"/>
      <c r="BI279" s="11"/>
      <c r="BJ279" s="11"/>
      <c r="BK279" s="11"/>
      <c r="BL279" s="11"/>
      <c r="BM279" s="11"/>
    </row>
    <row r="280" spans="1:65" s="67" customFormat="1">
      <c r="A280" s="23"/>
      <c r="B280" s="23"/>
      <c r="C280" s="70"/>
      <c r="D280" s="71"/>
      <c r="E280" s="90"/>
      <c r="F280" s="72"/>
      <c r="G280" s="72"/>
      <c r="H280" s="72"/>
      <c r="I280" s="72"/>
      <c r="J280" s="72"/>
      <c r="K280" s="71"/>
      <c r="L280" s="90"/>
      <c r="M280" s="90"/>
      <c r="N280" s="72"/>
      <c r="O280" s="72"/>
      <c r="P280" s="72"/>
      <c r="Q280" s="73"/>
      <c r="R280" s="71"/>
      <c r="S280" s="90"/>
      <c r="T280" s="72"/>
      <c r="U280" s="72"/>
      <c r="V280" s="72"/>
      <c r="W280" s="72"/>
      <c r="X280" s="75"/>
      <c r="Y280" s="75"/>
      <c r="AG280" s="11"/>
      <c r="AJ280" s="11"/>
      <c r="AK280" s="11"/>
      <c r="AL280" s="11"/>
      <c r="AM280" s="11"/>
      <c r="AN280" s="11"/>
      <c r="AO280" s="11"/>
      <c r="AP280" s="11"/>
      <c r="AQ280" s="11"/>
      <c r="AR280" s="11"/>
      <c r="AS280" s="11"/>
      <c r="AT280" s="11"/>
      <c r="AU280" s="11"/>
      <c r="AV280" s="11"/>
      <c r="AW280" s="11"/>
      <c r="AX280" s="11"/>
      <c r="AY280" s="11"/>
      <c r="AZ280" s="11"/>
      <c r="BA280" s="11"/>
      <c r="BB280" s="11"/>
      <c r="BC280" s="11"/>
      <c r="BD280" s="11"/>
      <c r="BE280" s="11"/>
      <c r="BF280" s="11"/>
      <c r="BG280" s="11"/>
      <c r="BH280" s="11"/>
      <c r="BI280" s="11"/>
      <c r="BJ280" s="11"/>
      <c r="BK280" s="11"/>
      <c r="BL280" s="11"/>
      <c r="BM280" s="11"/>
    </row>
    <row r="281" spans="1:65" s="67" customFormat="1">
      <c r="A281" s="23"/>
      <c r="B281" s="23"/>
      <c r="C281" s="70"/>
      <c r="D281" s="71"/>
      <c r="E281" s="90"/>
      <c r="F281" s="72"/>
      <c r="G281" s="72"/>
      <c r="H281" s="72"/>
      <c r="I281" s="72"/>
      <c r="J281" s="72"/>
      <c r="K281" s="71"/>
      <c r="L281" s="90"/>
      <c r="M281" s="90"/>
      <c r="N281" s="72"/>
      <c r="O281" s="72"/>
      <c r="P281" s="72"/>
      <c r="Q281" s="73"/>
      <c r="R281" s="71"/>
      <c r="S281" s="90"/>
      <c r="T281" s="72"/>
      <c r="U281" s="72"/>
      <c r="V281" s="72"/>
      <c r="W281" s="72"/>
      <c r="X281" s="75"/>
      <c r="Y281" s="75"/>
      <c r="AG281" s="11"/>
      <c r="AJ281" s="11"/>
      <c r="AK281" s="11"/>
      <c r="AL281" s="11"/>
      <c r="AM281" s="11"/>
      <c r="AN281" s="11"/>
      <c r="AO281" s="11"/>
      <c r="AP281" s="11"/>
      <c r="AQ281" s="11"/>
      <c r="AR281" s="11"/>
      <c r="AS281" s="11"/>
      <c r="AT281" s="11"/>
      <c r="AU281" s="11"/>
      <c r="AV281" s="11"/>
      <c r="AW281" s="11"/>
      <c r="AX281" s="11"/>
      <c r="AY281" s="11"/>
      <c r="AZ281" s="11"/>
      <c r="BA281" s="11"/>
      <c r="BB281" s="11"/>
      <c r="BC281" s="11"/>
      <c r="BD281" s="11"/>
      <c r="BE281" s="11"/>
      <c r="BF281" s="11"/>
      <c r="BG281" s="11"/>
      <c r="BH281" s="11"/>
      <c r="BI281" s="11"/>
      <c r="BJ281" s="11"/>
      <c r="BK281" s="11"/>
      <c r="BL281" s="11"/>
      <c r="BM281" s="11"/>
    </row>
    <row r="282" spans="1:65" s="67" customFormat="1">
      <c r="A282" s="23"/>
      <c r="B282" s="23"/>
      <c r="C282" s="70"/>
      <c r="D282" s="71"/>
      <c r="E282" s="90"/>
      <c r="F282" s="72"/>
      <c r="G282" s="72"/>
      <c r="H282" s="72"/>
      <c r="I282" s="72"/>
      <c r="J282" s="72"/>
      <c r="K282" s="71"/>
      <c r="L282" s="90"/>
      <c r="M282" s="90"/>
      <c r="N282" s="72"/>
      <c r="O282" s="72"/>
      <c r="P282" s="72"/>
      <c r="Q282" s="73"/>
      <c r="R282" s="71"/>
      <c r="S282" s="90"/>
      <c r="T282" s="72"/>
      <c r="U282" s="72"/>
      <c r="V282" s="72"/>
      <c r="W282" s="72"/>
      <c r="X282" s="75"/>
      <c r="Y282" s="75"/>
      <c r="AG282" s="11"/>
      <c r="AJ282" s="11"/>
      <c r="AK282" s="11"/>
      <c r="AL282" s="11"/>
      <c r="AM282" s="11"/>
      <c r="AN282" s="11"/>
      <c r="AO282" s="11"/>
      <c r="AP282" s="11"/>
      <c r="AQ282" s="11"/>
      <c r="AR282" s="11"/>
      <c r="AS282" s="11"/>
      <c r="AT282" s="11"/>
      <c r="AU282" s="11"/>
      <c r="AV282" s="11"/>
      <c r="AW282" s="11"/>
      <c r="AX282" s="11"/>
      <c r="AY282" s="11"/>
      <c r="AZ282" s="11"/>
      <c r="BA282" s="11"/>
      <c r="BB282" s="11"/>
      <c r="BC282" s="11"/>
      <c r="BD282" s="11"/>
      <c r="BE282" s="11"/>
      <c r="BF282" s="11"/>
      <c r="BG282" s="11"/>
      <c r="BH282" s="11"/>
      <c r="BI282" s="11"/>
      <c r="BJ282" s="11"/>
      <c r="BK282" s="11"/>
      <c r="BL282" s="11"/>
      <c r="BM282" s="11"/>
    </row>
    <row r="283" spans="1:65" s="67" customFormat="1">
      <c r="A283" s="23"/>
      <c r="B283" s="23"/>
      <c r="C283" s="70"/>
      <c r="D283" s="71"/>
      <c r="E283" s="90"/>
      <c r="F283" s="72"/>
      <c r="G283" s="72"/>
      <c r="H283" s="72"/>
      <c r="I283" s="72"/>
      <c r="J283" s="72"/>
      <c r="K283" s="71"/>
      <c r="L283" s="90"/>
      <c r="M283" s="90"/>
      <c r="N283" s="72"/>
      <c r="O283" s="72"/>
      <c r="P283" s="72"/>
      <c r="Q283" s="73"/>
      <c r="R283" s="71"/>
      <c r="S283" s="90"/>
      <c r="T283" s="72"/>
      <c r="U283" s="72"/>
      <c r="V283" s="72"/>
      <c r="W283" s="72"/>
      <c r="X283" s="75"/>
      <c r="Y283" s="75"/>
      <c r="AG283" s="11"/>
      <c r="AJ283" s="11"/>
      <c r="AK283" s="11"/>
      <c r="AL283" s="11"/>
      <c r="AM283" s="11"/>
      <c r="AN283" s="11"/>
      <c r="AO283" s="11"/>
      <c r="AP283" s="11"/>
      <c r="AQ283" s="11"/>
      <c r="AR283" s="11"/>
      <c r="AS283" s="11"/>
      <c r="AT283" s="11"/>
      <c r="AU283" s="11"/>
      <c r="AV283" s="11"/>
      <c r="AW283" s="11"/>
      <c r="AX283" s="11"/>
      <c r="AY283" s="11"/>
      <c r="AZ283" s="11"/>
      <c r="BA283" s="11"/>
      <c r="BB283" s="11"/>
      <c r="BC283" s="11"/>
      <c r="BD283" s="11"/>
      <c r="BE283" s="11"/>
      <c r="BF283" s="11"/>
      <c r="BG283" s="11"/>
      <c r="BH283" s="11"/>
      <c r="BI283" s="11"/>
      <c r="BJ283" s="11"/>
      <c r="BK283" s="11"/>
      <c r="BL283" s="11"/>
      <c r="BM283" s="11"/>
    </row>
    <row r="284" spans="1:65" s="67" customFormat="1">
      <c r="A284" s="23"/>
      <c r="B284" s="23"/>
      <c r="C284" s="70"/>
      <c r="D284" s="71"/>
      <c r="E284" s="90"/>
      <c r="F284" s="72"/>
      <c r="G284" s="72"/>
      <c r="H284" s="72"/>
      <c r="I284" s="72"/>
      <c r="J284" s="72"/>
      <c r="K284" s="71"/>
      <c r="L284" s="90"/>
      <c r="M284" s="90"/>
      <c r="N284" s="72"/>
      <c r="O284" s="72"/>
      <c r="P284" s="72"/>
      <c r="Q284" s="73"/>
      <c r="R284" s="71"/>
      <c r="S284" s="90"/>
      <c r="T284" s="72"/>
      <c r="U284" s="72"/>
      <c r="V284" s="72"/>
      <c r="W284" s="72"/>
      <c r="X284" s="75"/>
      <c r="Y284" s="75"/>
      <c r="AG284" s="11"/>
      <c r="AJ284" s="11"/>
      <c r="AK284" s="11"/>
      <c r="AL284" s="11"/>
      <c r="AM284" s="11"/>
      <c r="AN284" s="11"/>
      <c r="AO284" s="11"/>
      <c r="AP284" s="11"/>
      <c r="AQ284" s="11"/>
      <c r="AR284" s="11"/>
      <c r="AS284" s="11"/>
      <c r="AT284" s="11"/>
      <c r="AU284" s="11"/>
      <c r="AV284" s="11"/>
      <c r="AW284" s="11"/>
      <c r="AX284" s="11"/>
      <c r="AY284" s="11"/>
      <c r="AZ284" s="11"/>
      <c r="BA284" s="11"/>
      <c r="BB284" s="11"/>
      <c r="BC284" s="11"/>
      <c r="BD284" s="11"/>
      <c r="BE284" s="11"/>
      <c r="BF284" s="11"/>
      <c r="BG284" s="11"/>
      <c r="BH284" s="11"/>
      <c r="BI284" s="11"/>
      <c r="BJ284" s="11"/>
      <c r="BK284" s="11"/>
      <c r="BL284" s="11"/>
      <c r="BM284" s="11"/>
    </row>
    <row r="285" spans="1:65" s="67" customFormat="1">
      <c r="A285" s="23"/>
      <c r="B285" s="23"/>
      <c r="C285" s="70"/>
      <c r="D285" s="71"/>
      <c r="E285" s="90"/>
      <c r="F285" s="72"/>
      <c r="G285" s="72"/>
      <c r="H285" s="72"/>
      <c r="I285" s="72"/>
      <c r="J285" s="72"/>
      <c r="K285" s="71"/>
      <c r="L285" s="90"/>
      <c r="M285" s="90"/>
      <c r="N285" s="72"/>
      <c r="O285" s="72"/>
      <c r="P285" s="72"/>
      <c r="Q285" s="73"/>
      <c r="R285" s="71"/>
      <c r="S285" s="90"/>
      <c r="T285" s="72"/>
      <c r="U285" s="72"/>
      <c r="V285" s="72"/>
      <c r="W285" s="72"/>
      <c r="X285" s="75"/>
      <c r="Y285" s="75"/>
      <c r="AG285" s="11"/>
      <c r="AJ285" s="11"/>
      <c r="AK285" s="11"/>
      <c r="AL285" s="11"/>
      <c r="AM285" s="11"/>
      <c r="AN285" s="11"/>
      <c r="AO285" s="11"/>
      <c r="AP285" s="11"/>
      <c r="AQ285" s="11"/>
      <c r="AR285" s="11"/>
      <c r="AS285" s="11"/>
      <c r="AT285" s="11"/>
      <c r="AU285" s="11"/>
      <c r="AV285" s="11"/>
      <c r="AW285" s="11"/>
      <c r="AX285" s="11"/>
      <c r="AY285" s="11"/>
      <c r="AZ285" s="11"/>
      <c r="BA285" s="11"/>
      <c r="BB285" s="11"/>
      <c r="BC285" s="11"/>
      <c r="BD285" s="11"/>
      <c r="BE285" s="11"/>
      <c r="BF285" s="11"/>
      <c r="BG285" s="11"/>
      <c r="BH285" s="11"/>
      <c r="BI285" s="11"/>
      <c r="BJ285" s="11"/>
      <c r="BK285" s="11"/>
      <c r="BL285" s="11"/>
      <c r="BM285" s="11"/>
    </row>
    <row r="286" spans="1:65" s="67" customFormat="1">
      <c r="A286" s="23"/>
      <c r="B286" s="23"/>
      <c r="C286" s="70"/>
      <c r="D286" s="71"/>
      <c r="E286" s="90"/>
      <c r="F286" s="72"/>
      <c r="G286" s="72"/>
      <c r="H286" s="72"/>
      <c r="I286" s="72"/>
      <c r="J286" s="72"/>
      <c r="K286" s="71"/>
      <c r="L286" s="90"/>
      <c r="M286" s="90"/>
      <c r="N286" s="72"/>
      <c r="O286" s="72"/>
      <c r="P286" s="72"/>
      <c r="Q286" s="73"/>
      <c r="R286" s="71"/>
      <c r="S286" s="90"/>
      <c r="T286" s="72"/>
      <c r="U286" s="72"/>
      <c r="V286" s="72"/>
      <c r="W286" s="72"/>
      <c r="X286" s="75"/>
      <c r="Y286" s="75"/>
      <c r="AG286" s="11"/>
      <c r="AJ286" s="11"/>
      <c r="AK286" s="11"/>
      <c r="AL286" s="11"/>
      <c r="AM286" s="11"/>
      <c r="AN286" s="11"/>
      <c r="AO286" s="11"/>
      <c r="AP286" s="11"/>
      <c r="AQ286" s="11"/>
      <c r="AR286" s="11"/>
      <c r="AS286" s="11"/>
      <c r="AT286" s="11"/>
      <c r="AU286" s="11"/>
      <c r="AV286" s="11"/>
      <c r="AW286" s="11"/>
      <c r="AX286" s="11"/>
      <c r="AY286" s="11"/>
      <c r="AZ286" s="11"/>
      <c r="BA286" s="11"/>
      <c r="BB286" s="11"/>
      <c r="BC286" s="11"/>
      <c r="BD286" s="11"/>
      <c r="BE286" s="11"/>
      <c r="BF286" s="11"/>
      <c r="BG286" s="11"/>
      <c r="BH286" s="11"/>
      <c r="BI286" s="11"/>
      <c r="BJ286" s="11"/>
      <c r="BK286" s="11"/>
      <c r="BL286" s="11"/>
      <c r="BM286" s="11"/>
    </row>
    <row r="287" spans="1:65" s="67" customFormat="1">
      <c r="A287" s="23"/>
      <c r="B287" s="23"/>
      <c r="C287" s="70"/>
      <c r="D287" s="71"/>
      <c r="E287" s="90"/>
      <c r="F287" s="72"/>
      <c r="G287" s="72"/>
      <c r="H287" s="72"/>
      <c r="I287" s="72"/>
      <c r="J287" s="72"/>
      <c r="K287" s="71"/>
      <c r="L287" s="90"/>
      <c r="M287" s="90"/>
      <c r="N287" s="72"/>
      <c r="O287" s="72"/>
      <c r="P287" s="72"/>
      <c r="Q287" s="73"/>
      <c r="R287" s="71"/>
      <c r="S287" s="90"/>
      <c r="T287" s="72"/>
      <c r="U287" s="72"/>
      <c r="V287" s="72"/>
      <c r="W287" s="72"/>
      <c r="X287" s="75"/>
      <c r="Y287" s="75"/>
      <c r="AG287" s="11"/>
      <c r="AJ287" s="11"/>
      <c r="AK287" s="11"/>
      <c r="AL287" s="11"/>
      <c r="AM287" s="11"/>
      <c r="AN287" s="11"/>
      <c r="AO287" s="11"/>
      <c r="AP287" s="11"/>
      <c r="AQ287" s="11"/>
      <c r="AR287" s="11"/>
      <c r="AS287" s="11"/>
      <c r="AT287" s="11"/>
      <c r="AU287" s="11"/>
      <c r="AV287" s="11"/>
      <c r="AW287" s="11"/>
      <c r="AX287" s="11"/>
      <c r="AY287" s="11"/>
      <c r="AZ287" s="11"/>
      <c r="BA287" s="11"/>
      <c r="BB287" s="11"/>
      <c r="BC287" s="11"/>
      <c r="BD287" s="11"/>
      <c r="BE287" s="11"/>
      <c r="BF287" s="11"/>
      <c r="BG287" s="11"/>
      <c r="BH287" s="11"/>
      <c r="BI287" s="11"/>
      <c r="BJ287" s="11"/>
      <c r="BK287" s="11"/>
      <c r="BL287" s="11"/>
      <c r="BM287" s="11"/>
    </row>
    <row r="288" spans="1:65" s="67" customFormat="1">
      <c r="A288" s="23"/>
      <c r="B288" s="23"/>
      <c r="C288" s="70"/>
      <c r="D288" s="71"/>
      <c r="E288" s="90"/>
      <c r="F288" s="72"/>
      <c r="G288" s="72"/>
      <c r="H288" s="72"/>
      <c r="I288" s="72"/>
      <c r="J288" s="72"/>
      <c r="K288" s="71"/>
      <c r="L288" s="90"/>
      <c r="M288" s="90"/>
      <c r="N288" s="72"/>
      <c r="O288" s="72"/>
      <c r="P288" s="72"/>
      <c r="Q288" s="73"/>
      <c r="R288" s="71"/>
      <c r="S288" s="90"/>
      <c r="T288" s="72"/>
      <c r="U288" s="72"/>
      <c r="V288" s="72"/>
      <c r="W288" s="72"/>
      <c r="X288" s="75"/>
      <c r="Y288" s="75"/>
      <c r="AG288" s="11"/>
      <c r="AJ288" s="11"/>
      <c r="AK288" s="11"/>
      <c r="AL288" s="11"/>
      <c r="AM288" s="11"/>
      <c r="AN288" s="11"/>
      <c r="AO288" s="11"/>
      <c r="AP288" s="11"/>
      <c r="AQ288" s="11"/>
      <c r="AR288" s="11"/>
      <c r="AS288" s="11"/>
      <c r="AT288" s="11"/>
      <c r="AU288" s="11"/>
      <c r="AV288" s="11"/>
      <c r="AW288" s="11"/>
      <c r="AX288" s="11"/>
      <c r="AY288" s="11"/>
      <c r="AZ288" s="11"/>
      <c r="BA288" s="11"/>
      <c r="BB288" s="11"/>
      <c r="BC288" s="11"/>
      <c r="BD288" s="11"/>
      <c r="BE288" s="11"/>
      <c r="BF288" s="11"/>
      <c r="BG288" s="11"/>
      <c r="BH288" s="11"/>
      <c r="BI288" s="11"/>
      <c r="BJ288" s="11"/>
      <c r="BK288" s="11"/>
      <c r="BL288" s="11"/>
      <c r="BM288" s="11"/>
    </row>
    <row r="289" spans="1:65" s="67" customFormat="1">
      <c r="A289" s="23"/>
      <c r="B289" s="23"/>
      <c r="C289" s="70"/>
      <c r="D289" s="71"/>
      <c r="E289" s="90"/>
      <c r="F289" s="72"/>
      <c r="G289" s="72"/>
      <c r="H289" s="72"/>
      <c r="I289" s="72"/>
      <c r="J289" s="72"/>
      <c r="K289" s="71"/>
      <c r="L289" s="90"/>
      <c r="M289" s="90"/>
      <c r="N289" s="72"/>
      <c r="O289" s="72"/>
      <c r="P289" s="72"/>
      <c r="Q289" s="73"/>
      <c r="R289" s="71"/>
      <c r="S289" s="90"/>
      <c r="T289" s="72"/>
      <c r="U289" s="72"/>
      <c r="V289" s="72"/>
      <c r="W289" s="72"/>
      <c r="X289" s="75"/>
      <c r="Y289" s="75"/>
      <c r="AG289" s="11"/>
      <c r="AJ289" s="11"/>
      <c r="AK289" s="11"/>
      <c r="AL289" s="11"/>
      <c r="AM289" s="11"/>
      <c r="AN289" s="11"/>
      <c r="AO289" s="11"/>
      <c r="AP289" s="11"/>
      <c r="AQ289" s="11"/>
      <c r="AR289" s="11"/>
      <c r="AS289" s="11"/>
      <c r="AT289" s="11"/>
      <c r="AU289" s="11"/>
      <c r="AV289" s="11"/>
      <c r="AW289" s="11"/>
      <c r="AX289" s="11"/>
      <c r="AY289" s="11"/>
      <c r="AZ289" s="11"/>
      <c r="BA289" s="11"/>
      <c r="BB289" s="11"/>
      <c r="BC289" s="11"/>
      <c r="BD289" s="11"/>
      <c r="BE289" s="11"/>
      <c r="BF289" s="11"/>
      <c r="BG289" s="11"/>
      <c r="BH289" s="11"/>
      <c r="BI289" s="11"/>
      <c r="BJ289" s="11"/>
      <c r="BK289" s="11"/>
      <c r="BL289" s="11"/>
      <c r="BM289" s="11"/>
    </row>
    <row r="290" spans="1:65" s="67" customFormat="1">
      <c r="A290" s="23"/>
      <c r="B290" s="23"/>
      <c r="C290" s="70"/>
      <c r="D290" s="71"/>
      <c r="E290" s="90"/>
      <c r="F290" s="72"/>
      <c r="G290" s="72"/>
      <c r="H290" s="72"/>
      <c r="I290" s="72"/>
      <c r="J290" s="72"/>
      <c r="K290" s="71"/>
      <c r="L290" s="90"/>
      <c r="M290" s="90"/>
      <c r="N290" s="72"/>
      <c r="O290" s="72"/>
      <c r="P290" s="72"/>
      <c r="Q290" s="73"/>
      <c r="R290" s="71"/>
      <c r="S290" s="90"/>
      <c r="T290" s="72"/>
      <c r="U290" s="72"/>
      <c r="V290" s="72"/>
      <c r="W290" s="72"/>
      <c r="X290" s="75"/>
      <c r="Y290" s="75"/>
      <c r="AG290" s="11"/>
      <c r="AJ290" s="11"/>
      <c r="AK290" s="11"/>
      <c r="AL290" s="11"/>
      <c r="AM290" s="11"/>
      <c r="AN290" s="11"/>
      <c r="AO290" s="11"/>
      <c r="AP290" s="11"/>
      <c r="AQ290" s="11"/>
      <c r="AR290" s="11"/>
      <c r="AS290" s="11"/>
      <c r="AT290" s="11"/>
      <c r="AU290" s="11"/>
      <c r="AV290" s="11"/>
      <c r="AW290" s="11"/>
      <c r="AX290" s="11"/>
      <c r="AY290" s="11"/>
      <c r="AZ290" s="11"/>
      <c r="BA290" s="11"/>
      <c r="BB290" s="11"/>
      <c r="BC290" s="11"/>
      <c r="BD290" s="11"/>
      <c r="BE290" s="11"/>
      <c r="BF290" s="11"/>
      <c r="BG290" s="11"/>
      <c r="BH290" s="11"/>
      <c r="BI290" s="11"/>
      <c r="BJ290" s="11"/>
      <c r="BK290" s="11"/>
      <c r="BL290" s="11"/>
      <c r="BM290" s="11"/>
    </row>
    <row r="291" spans="1:65" s="67" customFormat="1">
      <c r="A291" s="23"/>
      <c r="B291" s="23"/>
      <c r="C291" s="70"/>
      <c r="D291" s="71"/>
      <c r="E291" s="90"/>
      <c r="F291" s="72"/>
      <c r="G291" s="72"/>
      <c r="H291" s="72"/>
      <c r="I291" s="72"/>
      <c r="J291" s="72"/>
      <c r="K291" s="71"/>
      <c r="L291" s="90"/>
      <c r="M291" s="90"/>
      <c r="N291" s="72"/>
      <c r="O291" s="72"/>
      <c r="P291" s="72"/>
      <c r="Q291" s="73"/>
      <c r="R291" s="71"/>
      <c r="S291" s="90"/>
      <c r="T291" s="72"/>
      <c r="U291" s="72"/>
      <c r="V291" s="72"/>
      <c r="W291" s="72"/>
      <c r="X291" s="75"/>
      <c r="Y291" s="75"/>
      <c r="AG291" s="11"/>
      <c r="AJ291" s="11"/>
      <c r="AK291" s="11"/>
      <c r="AL291" s="11"/>
      <c r="AM291" s="11"/>
      <c r="AN291" s="11"/>
      <c r="AO291" s="11"/>
      <c r="AP291" s="11"/>
      <c r="AQ291" s="11"/>
      <c r="AR291" s="11"/>
      <c r="AS291" s="11"/>
      <c r="AT291" s="11"/>
      <c r="AU291" s="11"/>
      <c r="AV291" s="11"/>
      <c r="AW291" s="11"/>
      <c r="AX291" s="11"/>
      <c r="AY291" s="11"/>
      <c r="AZ291" s="11"/>
      <c r="BA291" s="11"/>
      <c r="BB291" s="11"/>
      <c r="BC291" s="11"/>
      <c r="BD291" s="11"/>
      <c r="BE291" s="11"/>
      <c r="BF291" s="11"/>
      <c r="BG291" s="11"/>
      <c r="BH291" s="11"/>
      <c r="BI291" s="11"/>
      <c r="BJ291" s="11"/>
      <c r="BK291" s="11"/>
      <c r="BL291" s="11"/>
      <c r="BM291" s="11"/>
    </row>
    <row r="292" spans="1:65" s="67" customFormat="1">
      <c r="A292" s="23"/>
      <c r="B292" s="23"/>
      <c r="C292" s="70"/>
      <c r="D292" s="71"/>
      <c r="E292" s="90"/>
      <c r="F292" s="72"/>
      <c r="G292" s="72"/>
      <c r="H292" s="72"/>
      <c r="I292" s="72"/>
      <c r="J292" s="72"/>
      <c r="K292" s="71"/>
      <c r="L292" s="90"/>
      <c r="M292" s="90"/>
      <c r="N292" s="72"/>
      <c r="O292" s="72"/>
      <c r="P292" s="72"/>
      <c r="Q292" s="73"/>
      <c r="R292" s="71"/>
      <c r="S292" s="90"/>
      <c r="T292" s="72"/>
      <c r="U292" s="72"/>
      <c r="V292" s="72"/>
      <c r="W292" s="72"/>
      <c r="X292" s="75"/>
      <c r="Y292" s="75"/>
      <c r="AG292" s="11"/>
      <c r="AJ292" s="11"/>
      <c r="AK292" s="11"/>
      <c r="AL292" s="11"/>
      <c r="AM292" s="11"/>
      <c r="AN292" s="11"/>
      <c r="AO292" s="11"/>
      <c r="AP292" s="11"/>
      <c r="AQ292" s="11"/>
      <c r="AR292" s="11"/>
      <c r="AS292" s="11"/>
      <c r="AT292" s="11"/>
      <c r="AU292" s="11"/>
      <c r="AV292" s="11"/>
      <c r="AW292" s="11"/>
      <c r="AX292" s="11"/>
      <c r="AY292" s="11"/>
      <c r="AZ292" s="11"/>
      <c r="BA292" s="11"/>
      <c r="BB292" s="11"/>
      <c r="BC292" s="11"/>
      <c r="BD292" s="11"/>
      <c r="BE292" s="11"/>
      <c r="BF292" s="11"/>
      <c r="BG292" s="11"/>
      <c r="BH292" s="11"/>
      <c r="BI292" s="11"/>
      <c r="BJ292" s="11"/>
      <c r="BK292" s="11"/>
      <c r="BL292" s="11"/>
      <c r="BM292" s="11"/>
    </row>
    <row r="293" spans="1:65" s="67" customFormat="1">
      <c r="A293" s="23"/>
      <c r="B293" s="23"/>
      <c r="C293" s="70"/>
      <c r="D293" s="71"/>
      <c r="E293" s="90"/>
      <c r="F293" s="72"/>
      <c r="G293" s="72"/>
      <c r="H293" s="72"/>
      <c r="I293" s="72"/>
      <c r="J293" s="72"/>
      <c r="K293" s="71"/>
      <c r="L293" s="90"/>
      <c r="M293" s="90"/>
      <c r="N293" s="72"/>
      <c r="O293" s="72"/>
      <c r="P293" s="72"/>
      <c r="Q293" s="73"/>
      <c r="R293" s="71"/>
      <c r="S293" s="90"/>
      <c r="T293" s="72"/>
      <c r="U293" s="72"/>
      <c r="V293" s="72"/>
      <c r="W293" s="72"/>
      <c r="X293" s="75"/>
      <c r="Y293" s="75"/>
      <c r="AG293" s="11"/>
      <c r="AJ293" s="11"/>
      <c r="AK293" s="11"/>
      <c r="AL293" s="11"/>
      <c r="AM293" s="11"/>
      <c r="AN293" s="11"/>
      <c r="AO293" s="11"/>
      <c r="AP293" s="11"/>
      <c r="AQ293" s="11"/>
      <c r="AR293" s="11"/>
      <c r="AS293" s="11"/>
      <c r="AT293" s="11"/>
      <c r="AU293" s="11"/>
      <c r="AV293" s="11"/>
      <c r="AW293" s="11"/>
      <c r="AX293" s="11"/>
      <c r="AY293" s="11"/>
      <c r="AZ293" s="11"/>
      <c r="BA293" s="11"/>
      <c r="BB293" s="11"/>
      <c r="BC293" s="11"/>
      <c r="BD293" s="11"/>
      <c r="BE293" s="11"/>
      <c r="BF293" s="11"/>
      <c r="BG293" s="11"/>
      <c r="BH293" s="11"/>
      <c r="BI293" s="11"/>
      <c r="BJ293" s="11"/>
      <c r="BK293" s="11"/>
      <c r="BL293" s="11"/>
      <c r="BM293" s="11"/>
    </row>
    <row r="294" spans="1:65" s="67" customFormat="1">
      <c r="A294" s="23"/>
      <c r="B294" s="23"/>
      <c r="C294" s="70"/>
      <c r="D294" s="71"/>
      <c r="E294" s="90"/>
      <c r="F294" s="72"/>
      <c r="G294" s="72"/>
      <c r="H294" s="72"/>
      <c r="I294" s="72"/>
      <c r="J294" s="72"/>
      <c r="K294" s="71"/>
      <c r="L294" s="90"/>
      <c r="M294" s="90"/>
      <c r="N294" s="72"/>
      <c r="O294" s="72"/>
      <c r="P294" s="72"/>
      <c r="Q294" s="73"/>
      <c r="R294" s="71"/>
      <c r="S294" s="90"/>
      <c r="T294" s="72"/>
      <c r="U294" s="72"/>
      <c r="V294" s="72"/>
      <c r="W294" s="72"/>
      <c r="X294" s="75"/>
      <c r="Y294" s="75"/>
      <c r="AG294" s="11"/>
      <c r="AJ294" s="11"/>
      <c r="AK294" s="11"/>
      <c r="AL294" s="11"/>
      <c r="AM294" s="11"/>
      <c r="AN294" s="11"/>
      <c r="AO294" s="11"/>
      <c r="AP294" s="11"/>
      <c r="AQ294" s="11"/>
      <c r="AR294" s="11"/>
      <c r="AS294" s="11"/>
      <c r="AT294" s="11"/>
      <c r="AU294" s="11"/>
      <c r="AV294" s="11"/>
      <c r="AW294" s="11"/>
      <c r="AX294" s="11"/>
      <c r="AY294" s="11"/>
      <c r="AZ294" s="11"/>
      <c r="BA294" s="11"/>
      <c r="BB294" s="11"/>
      <c r="BC294" s="11"/>
      <c r="BD294" s="11"/>
      <c r="BE294" s="11"/>
      <c r="BF294" s="11"/>
      <c r="BG294" s="11"/>
      <c r="BH294" s="11"/>
      <c r="BI294" s="11"/>
      <c r="BJ294" s="11"/>
      <c r="BK294" s="11"/>
      <c r="BL294" s="11"/>
      <c r="BM294" s="11"/>
    </row>
    <row r="295" spans="1:65" s="67" customFormat="1">
      <c r="A295" s="23"/>
      <c r="B295" s="23"/>
      <c r="C295" s="70"/>
      <c r="D295" s="71"/>
      <c r="E295" s="90"/>
      <c r="F295" s="72"/>
      <c r="G295" s="72"/>
      <c r="H295" s="72"/>
      <c r="I295" s="72"/>
      <c r="J295" s="72"/>
      <c r="K295" s="71"/>
      <c r="L295" s="90"/>
      <c r="M295" s="90"/>
      <c r="N295" s="72"/>
      <c r="O295" s="72"/>
      <c r="P295" s="72"/>
      <c r="Q295" s="73"/>
      <c r="R295" s="71"/>
      <c r="S295" s="90"/>
      <c r="T295" s="72"/>
      <c r="U295" s="72"/>
      <c r="V295" s="72"/>
      <c r="W295" s="72"/>
      <c r="X295" s="75"/>
      <c r="Y295" s="75"/>
      <c r="AG295" s="11"/>
      <c r="AJ295" s="11"/>
      <c r="AK295" s="11"/>
      <c r="AL295" s="11"/>
      <c r="AM295" s="11"/>
      <c r="AN295" s="11"/>
      <c r="AO295" s="11"/>
      <c r="AP295" s="11"/>
      <c r="AQ295" s="11"/>
      <c r="AR295" s="11"/>
      <c r="AS295" s="11"/>
      <c r="AT295" s="11"/>
      <c r="AU295" s="11"/>
      <c r="AV295" s="11"/>
      <c r="AW295" s="11"/>
      <c r="AX295" s="11"/>
      <c r="AY295" s="11"/>
      <c r="AZ295" s="11"/>
      <c r="BA295" s="11"/>
      <c r="BB295" s="11"/>
      <c r="BC295" s="11"/>
      <c r="BD295" s="11"/>
      <c r="BE295" s="11"/>
      <c r="BF295" s="11"/>
      <c r="BG295" s="11"/>
      <c r="BH295" s="11"/>
      <c r="BI295" s="11"/>
      <c r="BJ295" s="11"/>
      <c r="BK295" s="11"/>
      <c r="BL295" s="11"/>
      <c r="BM295" s="11"/>
    </row>
    <row r="296" spans="1:65" s="67" customFormat="1">
      <c r="A296" s="23"/>
      <c r="B296" s="23"/>
      <c r="C296" s="70"/>
      <c r="D296" s="71"/>
      <c r="E296" s="90"/>
      <c r="F296" s="72"/>
      <c r="G296" s="72"/>
      <c r="H296" s="72"/>
      <c r="I296" s="72"/>
      <c r="J296" s="72"/>
      <c r="K296" s="71"/>
      <c r="L296" s="90"/>
      <c r="M296" s="90"/>
      <c r="N296" s="72"/>
      <c r="O296" s="72"/>
      <c r="P296" s="72"/>
      <c r="Q296" s="73"/>
      <c r="R296" s="71"/>
      <c r="S296" s="90"/>
      <c r="T296" s="72"/>
      <c r="U296" s="72"/>
      <c r="V296" s="72"/>
      <c r="W296" s="72"/>
      <c r="X296" s="75"/>
      <c r="Y296" s="75"/>
      <c r="AG296" s="11"/>
      <c r="AJ296" s="11"/>
      <c r="AK296" s="11"/>
      <c r="AL296" s="11"/>
      <c r="AM296" s="11"/>
      <c r="AN296" s="11"/>
      <c r="AO296" s="11"/>
      <c r="AP296" s="11"/>
      <c r="AQ296" s="11"/>
      <c r="AR296" s="11"/>
      <c r="AS296" s="11"/>
      <c r="AT296" s="11"/>
      <c r="AU296" s="11"/>
      <c r="AV296" s="11"/>
      <c r="AW296" s="11"/>
      <c r="AX296" s="11"/>
      <c r="AY296" s="11"/>
      <c r="AZ296" s="11"/>
      <c r="BA296" s="11"/>
      <c r="BB296" s="11"/>
      <c r="BC296" s="11"/>
      <c r="BD296" s="11"/>
      <c r="BE296" s="11"/>
      <c r="BF296" s="11"/>
      <c r="BG296" s="11"/>
      <c r="BH296" s="11"/>
      <c r="BI296" s="11"/>
      <c r="BJ296" s="11"/>
      <c r="BK296" s="11"/>
      <c r="BL296" s="11"/>
      <c r="BM296" s="11"/>
    </row>
    <row r="297" spans="1:65" s="67" customFormat="1">
      <c r="A297" s="23"/>
      <c r="B297" s="23"/>
      <c r="C297" s="70"/>
      <c r="D297" s="71"/>
      <c r="E297" s="90"/>
      <c r="F297" s="72"/>
      <c r="G297" s="72"/>
      <c r="H297" s="72"/>
      <c r="I297" s="72"/>
      <c r="J297" s="72"/>
      <c r="K297" s="71"/>
      <c r="L297" s="90"/>
      <c r="M297" s="90"/>
      <c r="N297" s="72"/>
      <c r="O297" s="72"/>
      <c r="P297" s="72"/>
      <c r="Q297" s="73"/>
      <c r="R297" s="71"/>
      <c r="S297" s="90"/>
      <c r="T297" s="72"/>
      <c r="U297" s="72"/>
      <c r="V297" s="72"/>
      <c r="W297" s="72"/>
      <c r="X297" s="75"/>
      <c r="Y297" s="75"/>
      <c r="AG297" s="11"/>
      <c r="AJ297" s="11"/>
      <c r="AK297" s="11"/>
      <c r="AL297" s="11"/>
      <c r="AM297" s="11"/>
      <c r="AN297" s="11"/>
      <c r="AO297" s="11"/>
      <c r="AP297" s="11"/>
      <c r="AQ297" s="11"/>
      <c r="AR297" s="11"/>
      <c r="AS297" s="11"/>
      <c r="AT297" s="11"/>
      <c r="AU297" s="11"/>
      <c r="AV297" s="11"/>
      <c r="AW297" s="11"/>
      <c r="AX297" s="11"/>
      <c r="AY297" s="11"/>
      <c r="AZ297" s="11"/>
      <c r="BA297" s="11"/>
      <c r="BB297" s="11"/>
      <c r="BC297" s="11"/>
      <c r="BD297" s="11"/>
      <c r="BE297" s="11"/>
      <c r="BF297" s="11"/>
      <c r="BG297" s="11"/>
      <c r="BH297" s="11"/>
      <c r="BI297" s="11"/>
      <c r="BJ297" s="11"/>
      <c r="BK297" s="11"/>
      <c r="BL297" s="11"/>
      <c r="BM297" s="11"/>
    </row>
    <row r="298" spans="1:65" s="67" customFormat="1">
      <c r="A298" s="23"/>
      <c r="B298" s="23"/>
      <c r="C298" s="70"/>
      <c r="D298" s="71"/>
      <c r="E298" s="90"/>
      <c r="F298" s="72"/>
      <c r="G298" s="72"/>
      <c r="H298" s="72"/>
      <c r="I298" s="72"/>
      <c r="J298" s="72"/>
      <c r="K298" s="71"/>
      <c r="L298" s="90"/>
      <c r="M298" s="90"/>
      <c r="N298" s="72"/>
      <c r="O298" s="72"/>
      <c r="P298" s="72"/>
      <c r="Q298" s="73"/>
      <c r="R298" s="71"/>
      <c r="S298" s="90"/>
      <c r="T298" s="72"/>
      <c r="U298" s="72"/>
      <c r="V298" s="72"/>
      <c r="W298" s="72"/>
      <c r="X298" s="75"/>
      <c r="Y298" s="75"/>
      <c r="AG298" s="11"/>
      <c r="AJ298" s="11"/>
      <c r="AK298" s="11"/>
      <c r="AL298" s="11"/>
      <c r="AM298" s="11"/>
      <c r="AN298" s="11"/>
      <c r="AO298" s="11"/>
      <c r="AP298" s="11"/>
      <c r="AQ298" s="11"/>
      <c r="AR298" s="11"/>
      <c r="AS298" s="11"/>
      <c r="AT298" s="11"/>
      <c r="AU298" s="11"/>
      <c r="AV298" s="11"/>
      <c r="AW298" s="11"/>
      <c r="AX298" s="11"/>
      <c r="AY298" s="11"/>
      <c r="AZ298" s="11"/>
      <c r="BA298" s="11"/>
      <c r="BB298" s="11"/>
      <c r="BC298" s="11"/>
      <c r="BD298" s="11"/>
      <c r="BE298" s="11"/>
      <c r="BF298" s="11"/>
      <c r="BG298" s="11"/>
      <c r="BH298" s="11"/>
      <c r="BI298" s="11"/>
      <c r="BJ298" s="11"/>
      <c r="BK298" s="11"/>
      <c r="BL298" s="11"/>
      <c r="BM298" s="11"/>
    </row>
    <row r="299" spans="1:65" s="67" customFormat="1">
      <c r="A299" s="23"/>
      <c r="B299" s="23"/>
      <c r="C299" s="70"/>
      <c r="D299" s="71"/>
      <c r="E299" s="90"/>
      <c r="F299" s="72"/>
      <c r="G299" s="72"/>
      <c r="H299" s="72"/>
      <c r="I299" s="72"/>
      <c r="J299" s="72"/>
      <c r="K299" s="71"/>
      <c r="L299" s="90"/>
      <c r="M299" s="90"/>
      <c r="N299" s="72"/>
      <c r="O299" s="72"/>
      <c r="P299" s="72"/>
      <c r="Q299" s="73"/>
      <c r="R299" s="71"/>
      <c r="S299" s="90"/>
      <c r="T299" s="72"/>
      <c r="U299" s="72"/>
      <c r="V299" s="72"/>
      <c r="W299" s="72"/>
      <c r="X299" s="75"/>
      <c r="Y299" s="75"/>
      <c r="AG299" s="11"/>
      <c r="AJ299" s="11"/>
      <c r="AK299" s="11"/>
      <c r="AL299" s="11"/>
      <c r="AM299" s="11"/>
      <c r="AN299" s="11"/>
      <c r="AO299" s="11"/>
      <c r="AP299" s="11"/>
      <c r="AQ299" s="11"/>
      <c r="AR299" s="11"/>
      <c r="AS299" s="11"/>
      <c r="AT299" s="11"/>
      <c r="AU299" s="11"/>
      <c r="AV299" s="11"/>
      <c r="AW299" s="11"/>
      <c r="AX299" s="11"/>
      <c r="AY299" s="11"/>
      <c r="AZ299" s="11"/>
      <c r="BA299" s="11"/>
      <c r="BB299" s="11"/>
      <c r="BC299" s="11"/>
      <c r="BD299" s="11"/>
      <c r="BE299" s="11"/>
      <c r="BF299" s="11"/>
      <c r="BG299" s="11"/>
      <c r="BH299" s="11"/>
      <c r="BI299" s="11"/>
      <c r="BJ299" s="11"/>
      <c r="BK299" s="11"/>
      <c r="BL299" s="11"/>
      <c r="BM299" s="11"/>
    </row>
    <row r="300" spans="1:65" s="67" customFormat="1">
      <c r="A300" s="23"/>
      <c r="B300" s="23"/>
      <c r="C300" s="70"/>
      <c r="D300" s="71"/>
      <c r="E300" s="90"/>
      <c r="F300" s="72"/>
      <c r="G300" s="72"/>
      <c r="H300" s="72"/>
      <c r="I300" s="72"/>
      <c r="J300" s="72"/>
      <c r="K300" s="71"/>
      <c r="L300" s="90"/>
      <c r="M300" s="90"/>
      <c r="N300" s="72"/>
      <c r="O300" s="72"/>
      <c r="P300" s="72"/>
      <c r="Q300" s="73"/>
      <c r="R300" s="71"/>
      <c r="S300" s="90"/>
      <c r="T300" s="72"/>
      <c r="U300" s="72"/>
      <c r="V300" s="72"/>
      <c r="W300" s="72"/>
      <c r="X300" s="75"/>
      <c r="Y300" s="75"/>
      <c r="AG300" s="11"/>
      <c r="AJ300" s="11"/>
      <c r="AK300" s="11"/>
      <c r="AL300" s="11"/>
      <c r="AM300" s="11"/>
      <c r="AN300" s="11"/>
      <c r="AO300" s="11"/>
      <c r="AP300" s="11"/>
      <c r="AQ300" s="11"/>
      <c r="AR300" s="11"/>
      <c r="AS300" s="11"/>
      <c r="AT300" s="11"/>
      <c r="AU300" s="11"/>
      <c r="AV300" s="11"/>
      <c r="AW300" s="11"/>
      <c r="AX300" s="11"/>
      <c r="AY300" s="11"/>
      <c r="AZ300" s="11"/>
      <c r="BA300" s="11"/>
      <c r="BB300" s="11"/>
      <c r="BC300" s="11"/>
      <c r="BD300" s="11"/>
      <c r="BE300" s="11"/>
      <c r="BF300" s="11"/>
      <c r="BG300" s="11"/>
      <c r="BH300" s="11"/>
      <c r="BI300" s="11"/>
      <c r="BJ300" s="11"/>
      <c r="BK300" s="11"/>
      <c r="BL300" s="11"/>
      <c r="BM300" s="11"/>
    </row>
    <row r="301" spans="1:65" s="67" customFormat="1">
      <c r="A301" s="23"/>
      <c r="B301" s="23"/>
      <c r="C301" s="70"/>
      <c r="D301" s="71"/>
      <c r="E301" s="90"/>
      <c r="F301" s="72"/>
      <c r="G301" s="72"/>
      <c r="H301" s="72"/>
      <c r="I301" s="72"/>
      <c r="J301" s="72"/>
      <c r="K301" s="71"/>
      <c r="L301" s="90"/>
      <c r="M301" s="90"/>
      <c r="N301" s="72"/>
      <c r="O301" s="72"/>
      <c r="P301" s="72"/>
      <c r="Q301" s="73"/>
      <c r="R301" s="71"/>
      <c r="S301" s="90"/>
      <c r="T301" s="72"/>
      <c r="U301" s="72"/>
      <c r="V301" s="72"/>
      <c r="W301" s="72"/>
      <c r="X301" s="75"/>
      <c r="Y301" s="75"/>
      <c r="AG301" s="11"/>
      <c r="AJ301" s="11"/>
      <c r="AK301" s="11"/>
      <c r="AL301" s="11"/>
      <c r="AM301" s="11"/>
      <c r="AN301" s="11"/>
      <c r="AO301" s="11"/>
      <c r="AP301" s="11"/>
      <c r="AQ301" s="11"/>
      <c r="AR301" s="11"/>
      <c r="AS301" s="11"/>
      <c r="AT301" s="11"/>
      <c r="AU301" s="11"/>
      <c r="AV301" s="11"/>
      <c r="AW301" s="11"/>
      <c r="AX301" s="11"/>
      <c r="AY301" s="11"/>
      <c r="AZ301" s="11"/>
      <c r="BA301" s="11"/>
      <c r="BB301" s="11"/>
      <c r="BC301" s="11"/>
      <c r="BD301" s="11"/>
      <c r="BE301" s="11"/>
      <c r="BF301" s="11"/>
      <c r="BG301" s="11"/>
      <c r="BH301" s="11"/>
      <c r="BI301" s="11"/>
      <c r="BJ301" s="11"/>
      <c r="BK301" s="11"/>
      <c r="BL301" s="11"/>
      <c r="BM301" s="11"/>
    </row>
    <row r="302" spans="1:65" s="67" customFormat="1">
      <c r="A302" s="23"/>
      <c r="B302" s="23"/>
      <c r="C302" s="70"/>
      <c r="D302" s="71"/>
      <c r="E302" s="90"/>
      <c r="F302" s="72"/>
      <c r="G302" s="72"/>
      <c r="H302" s="72"/>
      <c r="I302" s="72"/>
      <c r="J302" s="72"/>
      <c r="K302" s="71"/>
      <c r="L302" s="90"/>
      <c r="M302" s="90"/>
      <c r="N302" s="72"/>
      <c r="O302" s="72"/>
      <c r="P302" s="72"/>
      <c r="Q302" s="73"/>
      <c r="R302" s="71"/>
      <c r="S302" s="90"/>
      <c r="T302" s="72"/>
      <c r="U302" s="72"/>
      <c r="V302" s="72"/>
      <c r="W302" s="72"/>
      <c r="X302" s="75"/>
      <c r="Y302" s="75"/>
      <c r="AG302" s="11"/>
      <c r="AJ302" s="11"/>
      <c r="AK302" s="11"/>
      <c r="AL302" s="11"/>
      <c r="AM302" s="11"/>
      <c r="AN302" s="11"/>
      <c r="AO302" s="11"/>
      <c r="AP302" s="11"/>
      <c r="AQ302" s="11"/>
      <c r="AR302" s="11"/>
      <c r="AS302" s="11"/>
      <c r="AT302" s="11"/>
      <c r="AU302" s="11"/>
      <c r="AV302" s="11"/>
      <c r="AW302" s="11"/>
      <c r="AX302" s="11"/>
      <c r="AY302" s="11"/>
      <c r="AZ302" s="11"/>
      <c r="BA302" s="11"/>
      <c r="BB302" s="11"/>
      <c r="BC302" s="11"/>
      <c r="BD302" s="11"/>
      <c r="BE302" s="11"/>
      <c r="BF302" s="11"/>
      <c r="BG302" s="11"/>
      <c r="BH302" s="11"/>
      <c r="BI302" s="11"/>
      <c r="BJ302" s="11"/>
      <c r="BK302" s="11"/>
      <c r="BL302" s="11"/>
      <c r="BM302" s="11"/>
    </row>
    <row r="303" spans="1:65" s="67" customFormat="1">
      <c r="A303" s="23"/>
      <c r="B303" s="23"/>
      <c r="C303" s="70"/>
      <c r="D303" s="71"/>
      <c r="E303" s="90"/>
      <c r="F303" s="72"/>
      <c r="G303" s="72"/>
      <c r="H303" s="72"/>
      <c r="I303" s="72"/>
      <c r="J303" s="72"/>
      <c r="K303" s="71"/>
      <c r="L303" s="90"/>
      <c r="M303" s="90"/>
      <c r="N303" s="72"/>
      <c r="O303" s="72"/>
      <c r="P303" s="72"/>
      <c r="Q303" s="73"/>
      <c r="R303" s="71"/>
      <c r="S303" s="90"/>
      <c r="T303" s="72"/>
      <c r="U303" s="72"/>
      <c r="V303" s="72"/>
      <c r="W303" s="72"/>
      <c r="X303" s="75"/>
      <c r="Y303" s="75"/>
      <c r="AG303" s="11"/>
      <c r="AJ303" s="11"/>
      <c r="AK303" s="11"/>
      <c r="AL303" s="11"/>
      <c r="AM303" s="11"/>
      <c r="AN303" s="11"/>
      <c r="AO303" s="11"/>
      <c r="AP303" s="11"/>
      <c r="AQ303" s="11"/>
      <c r="AR303" s="11"/>
      <c r="AS303" s="11"/>
      <c r="AT303" s="11"/>
      <c r="AU303" s="11"/>
      <c r="AV303" s="11"/>
      <c r="AW303" s="11"/>
      <c r="AX303" s="11"/>
      <c r="AY303" s="11"/>
      <c r="AZ303" s="11"/>
      <c r="BA303" s="11"/>
      <c r="BB303" s="11"/>
      <c r="BC303" s="11"/>
      <c r="BD303" s="11"/>
      <c r="BE303" s="11"/>
      <c r="BF303" s="11"/>
      <c r="BG303" s="11"/>
      <c r="BH303" s="11"/>
      <c r="BI303" s="11"/>
      <c r="BJ303" s="11"/>
      <c r="BK303" s="11"/>
      <c r="BL303" s="11"/>
      <c r="BM303" s="11"/>
    </row>
    <row r="304" spans="1:65" s="67" customFormat="1">
      <c r="A304" s="23"/>
      <c r="B304" s="23"/>
      <c r="C304" s="70"/>
      <c r="D304" s="71"/>
      <c r="E304" s="90"/>
      <c r="F304" s="72"/>
      <c r="G304" s="72"/>
      <c r="H304" s="72"/>
      <c r="I304" s="72"/>
      <c r="J304" s="72"/>
      <c r="K304" s="71"/>
      <c r="L304" s="90"/>
      <c r="M304" s="90"/>
      <c r="N304" s="72"/>
      <c r="O304" s="72"/>
      <c r="P304" s="72"/>
      <c r="Q304" s="73"/>
      <c r="R304" s="71"/>
      <c r="S304" s="90"/>
      <c r="T304" s="72"/>
      <c r="U304" s="72"/>
      <c r="V304" s="72"/>
      <c r="W304" s="72"/>
      <c r="X304" s="75"/>
      <c r="Y304" s="75"/>
      <c r="AG304" s="11"/>
      <c r="AJ304" s="11"/>
      <c r="AK304" s="11"/>
      <c r="AL304" s="11"/>
      <c r="AM304" s="11"/>
      <c r="AN304" s="11"/>
      <c r="AO304" s="11"/>
      <c r="AP304" s="11"/>
      <c r="AQ304" s="11"/>
      <c r="AR304" s="11"/>
      <c r="AS304" s="11"/>
      <c r="AT304" s="11"/>
      <c r="AU304" s="11"/>
      <c r="AV304" s="11"/>
      <c r="AW304" s="11"/>
      <c r="AX304" s="11"/>
      <c r="AY304" s="11"/>
      <c r="AZ304" s="11"/>
      <c r="BA304" s="11"/>
      <c r="BB304" s="11"/>
      <c r="BC304" s="11"/>
      <c r="BD304" s="11"/>
      <c r="BE304" s="11"/>
      <c r="BF304" s="11"/>
      <c r="BG304" s="11"/>
      <c r="BH304" s="11"/>
      <c r="BI304" s="11"/>
      <c r="BJ304" s="11"/>
      <c r="BK304" s="11"/>
      <c r="BL304" s="11"/>
      <c r="BM304" s="11"/>
    </row>
    <row r="305" spans="1:65" s="67" customFormat="1">
      <c r="A305" s="23"/>
      <c r="B305" s="23"/>
      <c r="C305" s="70"/>
      <c r="D305" s="71"/>
      <c r="E305" s="90"/>
      <c r="F305" s="72"/>
      <c r="G305" s="72"/>
      <c r="H305" s="72"/>
      <c r="I305" s="72"/>
      <c r="J305" s="72"/>
      <c r="K305" s="71"/>
      <c r="L305" s="90"/>
      <c r="M305" s="90"/>
      <c r="N305" s="72"/>
      <c r="O305" s="72"/>
      <c r="P305" s="72"/>
      <c r="Q305" s="73"/>
      <c r="R305" s="71"/>
      <c r="S305" s="90"/>
      <c r="T305" s="72"/>
      <c r="U305" s="72"/>
      <c r="V305" s="72"/>
      <c r="W305" s="72"/>
      <c r="X305" s="75"/>
      <c r="Y305" s="75"/>
      <c r="AG305" s="11"/>
      <c r="AJ305" s="11"/>
      <c r="AK305" s="11"/>
      <c r="AL305" s="11"/>
      <c r="AM305" s="11"/>
      <c r="AN305" s="11"/>
      <c r="AO305" s="11"/>
      <c r="AP305" s="11"/>
      <c r="AQ305" s="11"/>
      <c r="AR305" s="11"/>
      <c r="AS305" s="11"/>
      <c r="AT305" s="11"/>
      <c r="AU305" s="11"/>
      <c r="AV305" s="11"/>
      <c r="AW305" s="11"/>
      <c r="AX305" s="11"/>
      <c r="AY305" s="11"/>
      <c r="AZ305" s="11"/>
      <c r="BA305" s="11"/>
      <c r="BB305" s="11"/>
      <c r="BC305" s="11"/>
      <c r="BD305" s="11"/>
      <c r="BE305" s="11"/>
      <c r="BF305" s="11"/>
      <c r="BG305" s="11"/>
      <c r="BH305" s="11"/>
      <c r="BI305" s="11"/>
      <c r="BJ305" s="11"/>
      <c r="BK305" s="11"/>
      <c r="BL305" s="11"/>
      <c r="BM305" s="11"/>
    </row>
    <row r="306" spans="1:65" s="67" customFormat="1">
      <c r="A306" s="23"/>
      <c r="B306" s="23"/>
      <c r="C306" s="70"/>
      <c r="D306" s="71"/>
      <c r="E306" s="90"/>
      <c r="F306" s="72"/>
      <c r="G306" s="72"/>
      <c r="H306" s="72"/>
      <c r="I306" s="72"/>
      <c r="J306" s="72"/>
      <c r="K306" s="71"/>
      <c r="L306" s="90"/>
      <c r="M306" s="90"/>
      <c r="N306" s="72"/>
      <c r="O306" s="72"/>
      <c r="P306" s="72"/>
      <c r="Q306" s="73"/>
      <c r="R306" s="71"/>
      <c r="S306" s="90"/>
      <c r="T306" s="72"/>
      <c r="U306" s="72"/>
      <c r="V306" s="72"/>
      <c r="W306" s="72"/>
      <c r="X306" s="75"/>
      <c r="Y306" s="75"/>
      <c r="AG306" s="11"/>
      <c r="AJ306" s="11"/>
      <c r="AK306" s="11"/>
      <c r="AL306" s="11"/>
      <c r="AM306" s="11"/>
      <c r="AN306" s="11"/>
      <c r="AO306" s="11"/>
      <c r="AP306" s="11"/>
      <c r="AQ306" s="11"/>
      <c r="AR306" s="11"/>
      <c r="AS306" s="11"/>
      <c r="AT306" s="11"/>
      <c r="AU306" s="11"/>
      <c r="AV306" s="11"/>
      <c r="AW306" s="11"/>
      <c r="AX306" s="11"/>
      <c r="AY306" s="11"/>
      <c r="AZ306" s="11"/>
      <c r="BA306" s="11"/>
      <c r="BB306" s="11"/>
      <c r="BC306" s="11"/>
      <c r="BD306" s="11"/>
      <c r="BE306" s="11"/>
      <c r="BF306" s="11"/>
      <c r="BG306" s="11"/>
      <c r="BH306" s="11"/>
      <c r="BI306" s="11"/>
      <c r="BJ306" s="11"/>
      <c r="BK306" s="11"/>
      <c r="BL306" s="11"/>
      <c r="BM306" s="11"/>
    </row>
    <row r="307" spans="1:65" s="67" customFormat="1">
      <c r="A307" s="23"/>
      <c r="B307" s="23"/>
      <c r="C307" s="70"/>
      <c r="D307" s="71"/>
      <c r="E307" s="90"/>
      <c r="F307" s="72"/>
      <c r="G307" s="72"/>
      <c r="H307" s="72"/>
      <c r="I307" s="72"/>
      <c r="J307" s="72"/>
      <c r="K307" s="71"/>
      <c r="L307" s="90"/>
      <c r="M307" s="90"/>
      <c r="N307" s="72"/>
      <c r="O307" s="72"/>
      <c r="P307" s="72"/>
      <c r="Q307" s="73"/>
      <c r="R307" s="71"/>
      <c r="S307" s="90"/>
      <c r="T307" s="72"/>
      <c r="U307" s="72"/>
      <c r="V307" s="72"/>
      <c r="W307" s="72"/>
      <c r="X307" s="75"/>
      <c r="Y307" s="75"/>
      <c r="AG307" s="11"/>
      <c r="AJ307" s="11"/>
      <c r="AK307" s="11"/>
      <c r="AL307" s="11"/>
      <c r="AM307" s="11"/>
      <c r="AN307" s="11"/>
      <c r="AO307" s="11"/>
      <c r="AP307" s="11"/>
      <c r="AQ307" s="11"/>
      <c r="AR307" s="11"/>
      <c r="AS307" s="11"/>
      <c r="AT307" s="11"/>
      <c r="AU307" s="11"/>
      <c r="AV307" s="11"/>
      <c r="AW307" s="11"/>
      <c r="AX307" s="11"/>
      <c r="AY307" s="11"/>
      <c r="AZ307" s="11"/>
      <c r="BA307" s="11"/>
      <c r="BB307" s="11"/>
      <c r="BC307" s="11"/>
      <c r="BD307" s="11"/>
      <c r="BE307" s="11"/>
      <c r="BF307" s="11"/>
      <c r="BG307" s="11"/>
      <c r="BH307" s="11"/>
      <c r="BI307" s="11"/>
      <c r="BJ307" s="11"/>
      <c r="BK307" s="11"/>
      <c r="BL307" s="11"/>
      <c r="BM307" s="11"/>
    </row>
    <row r="308" spans="1:65" s="67" customFormat="1">
      <c r="A308" s="23"/>
      <c r="B308" s="23"/>
      <c r="C308" s="70"/>
      <c r="D308" s="71"/>
      <c r="E308" s="90"/>
      <c r="F308" s="72"/>
      <c r="G308" s="72"/>
      <c r="H308" s="72"/>
      <c r="I308" s="72"/>
      <c r="J308" s="72"/>
      <c r="K308" s="71"/>
      <c r="L308" s="90"/>
      <c r="M308" s="90"/>
      <c r="N308" s="72"/>
      <c r="O308" s="72"/>
      <c r="P308" s="72"/>
      <c r="Q308" s="73"/>
      <c r="R308" s="71"/>
      <c r="S308" s="90"/>
      <c r="T308" s="72"/>
      <c r="U308" s="72"/>
      <c r="V308" s="72"/>
      <c r="W308" s="72"/>
      <c r="X308" s="75"/>
      <c r="Y308" s="75"/>
      <c r="AG308" s="11"/>
      <c r="AJ308" s="11"/>
      <c r="AK308" s="11"/>
      <c r="AL308" s="11"/>
      <c r="AM308" s="11"/>
      <c r="AN308" s="11"/>
      <c r="AO308" s="11"/>
      <c r="AP308" s="11"/>
      <c r="AQ308" s="11"/>
      <c r="AR308" s="11"/>
      <c r="AS308" s="11"/>
      <c r="AT308" s="11"/>
      <c r="AU308" s="11"/>
      <c r="AV308" s="11"/>
      <c r="AW308" s="11"/>
      <c r="AX308" s="11"/>
      <c r="AY308" s="11"/>
      <c r="AZ308" s="11"/>
      <c r="BA308" s="11"/>
      <c r="BB308" s="11"/>
      <c r="BC308" s="11"/>
      <c r="BD308" s="11"/>
      <c r="BE308" s="11"/>
      <c r="BF308" s="11"/>
      <c r="BG308" s="11"/>
      <c r="BH308" s="11"/>
      <c r="BI308" s="11"/>
      <c r="BJ308" s="11"/>
      <c r="BK308" s="11"/>
      <c r="BL308" s="11"/>
      <c r="BM308" s="11"/>
    </row>
    <row r="309" spans="1:65" s="67" customFormat="1">
      <c r="A309" s="23"/>
      <c r="B309" s="23"/>
      <c r="C309" s="70"/>
      <c r="D309" s="71"/>
      <c r="E309" s="90"/>
      <c r="F309" s="72"/>
      <c r="G309" s="72"/>
      <c r="H309" s="72"/>
      <c r="I309" s="72"/>
      <c r="J309" s="72"/>
      <c r="K309" s="71"/>
      <c r="L309" s="90"/>
      <c r="M309" s="90"/>
      <c r="N309" s="72"/>
      <c r="O309" s="72"/>
      <c r="P309" s="72"/>
      <c r="Q309" s="73"/>
      <c r="R309" s="71"/>
      <c r="S309" s="90"/>
      <c r="T309" s="72"/>
      <c r="U309" s="72"/>
      <c r="V309" s="72"/>
      <c r="W309" s="72"/>
      <c r="X309" s="75"/>
      <c r="Y309" s="75"/>
      <c r="AG309" s="11"/>
      <c r="AJ309" s="11"/>
      <c r="AK309" s="11"/>
      <c r="AL309" s="11"/>
      <c r="AM309" s="11"/>
      <c r="AN309" s="11"/>
      <c r="AO309" s="11"/>
      <c r="AP309" s="11"/>
      <c r="AQ309" s="11"/>
      <c r="AR309" s="11"/>
      <c r="AS309" s="11"/>
      <c r="AT309" s="11"/>
      <c r="AU309" s="11"/>
      <c r="AV309" s="11"/>
      <c r="AW309" s="11"/>
      <c r="AX309" s="11"/>
      <c r="AY309" s="11"/>
      <c r="AZ309" s="11"/>
      <c r="BA309" s="11"/>
      <c r="BB309" s="11"/>
      <c r="BC309" s="11"/>
      <c r="BD309" s="11"/>
      <c r="BE309" s="11"/>
      <c r="BF309" s="11"/>
      <c r="BG309" s="11"/>
      <c r="BH309" s="11"/>
      <c r="BI309" s="11"/>
      <c r="BJ309" s="11"/>
      <c r="BK309" s="11"/>
      <c r="BL309" s="11"/>
      <c r="BM309" s="11"/>
    </row>
    <row r="310" spans="1:65" s="67" customFormat="1">
      <c r="A310" s="23"/>
      <c r="B310" s="23"/>
      <c r="C310" s="70"/>
      <c r="D310" s="71"/>
      <c r="E310" s="90"/>
      <c r="F310" s="72"/>
      <c r="G310" s="72"/>
      <c r="H310" s="72"/>
      <c r="I310" s="72"/>
      <c r="J310" s="72"/>
      <c r="K310" s="71"/>
      <c r="L310" s="90"/>
      <c r="M310" s="90"/>
      <c r="N310" s="72"/>
      <c r="O310" s="72"/>
      <c r="P310" s="72"/>
      <c r="Q310" s="73"/>
      <c r="R310" s="71"/>
      <c r="S310" s="90"/>
      <c r="T310" s="72"/>
      <c r="U310" s="72"/>
      <c r="V310" s="72"/>
      <c r="W310" s="72"/>
      <c r="X310" s="75"/>
      <c r="Y310" s="75"/>
      <c r="AG310" s="11"/>
      <c r="AJ310" s="11"/>
      <c r="AK310" s="11"/>
      <c r="AL310" s="11"/>
      <c r="AM310" s="11"/>
      <c r="AN310" s="11"/>
      <c r="AO310" s="11"/>
      <c r="AP310" s="11"/>
      <c r="AQ310" s="11"/>
      <c r="AR310" s="11"/>
      <c r="AS310" s="11"/>
      <c r="AT310" s="11"/>
      <c r="AU310" s="11"/>
      <c r="AV310" s="11"/>
      <c r="AW310" s="11"/>
      <c r="AX310" s="11"/>
      <c r="AY310" s="11"/>
      <c r="AZ310" s="11"/>
      <c r="BA310" s="11"/>
      <c r="BB310" s="11"/>
      <c r="BC310" s="11"/>
      <c r="BD310" s="11"/>
      <c r="BE310" s="11"/>
      <c r="BF310" s="11"/>
      <c r="BG310" s="11"/>
      <c r="BH310" s="11"/>
      <c r="BI310" s="11"/>
      <c r="BJ310" s="11"/>
      <c r="BK310" s="11"/>
      <c r="BL310" s="11"/>
      <c r="BM310" s="11"/>
    </row>
    <row r="311" spans="1:65" s="67" customFormat="1">
      <c r="A311" s="23"/>
      <c r="B311" s="23"/>
      <c r="C311" s="70"/>
      <c r="D311" s="71"/>
      <c r="E311" s="90"/>
      <c r="F311" s="72"/>
      <c r="G311" s="72"/>
      <c r="H311" s="72"/>
      <c r="I311" s="72"/>
      <c r="J311" s="72"/>
      <c r="K311" s="71"/>
      <c r="L311" s="90"/>
      <c r="M311" s="90"/>
      <c r="N311" s="72"/>
      <c r="O311" s="72"/>
      <c r="P311" s="72"/>
      <c r="Q311" s="73"/>
      <c r="R311" s="71"/>
      <c r="S311" s="90"/>
      <c r="T311" s="72"/>
      <c r="U311" s="72"/>
      <c r="V311" s="72"/>
      <c r="W311" s="72"/>
      <c r="X311" s="75"/>
      <c r="Y311" s="75"/>
      <c r="AG311" s="11"/>
      <c r="AJ311" s="11"/>
      <c r="AK311" s="11"/>
      <c r="AL311" s="11"/>
      <c r="AM311" s="11"/>
      <c r="AN311" s="11"/>
      <c r="AO311" s="11"/>
      <c r="AP311" s="11"/>
      <c r="AQ311" s="11"/>
      <c r="AR311" s="11"/>
      <c r="AS311" s="11"/>
      <c r="AT311" s="11"/>
      <c r="AU311" s="11"/>
      <c r="AV311" s="11"/>
      <c r="AW311" s="11"/>
      <c r="AX311" s="11"/>
      <c r="AY311" s="11"/>
      <c r="AZ311" s="11"/>
      <c r="BA311" s="11"/>
      <c r="BB311" s="11"/>
      <c r="BC311" s="11"/>
      <c r="BD311" s="11"/>
      <c r="BE311" s="11"/>
      <c r="BF311" s="11"/>
      <c r="BG311" s="11"/>
      <c r="BH311" s="11"/>
      <c r="BI311" s="11"/>
      <c r="BJ311" s="11"/>
      <c r="BK311" s="11"/>
      <c r="BL311" s="11"/>
      <c r="BM311" s="11"/>
    </row>
    <row r="312" spans="1:65" s="67" customFormat="1">
      <c r="A312" s="23"/>
      <c r="B312" s="23"/>
      <c r="C312" s="70"/>
      <c r="D312" s="71"/>
      <c r="E312" s="90"/>
      <c r="F312" s="72"/>
      <c r="G312" s="72"/>
      <c r="H312" s="72"/>
      <c r="I312" s="72"/>
      <c r="J312" s="72"/>
      <c r="K312" s="71"/>
      <c r="L312" s="90"/>
      <c r="M312" s="90"/>
      <c r="N312" s="72"/>
      <c r="O312" s="72"/>
      <c r="P312" s="72"/>
      <c r="Q312" s="73"/>
      <c r="R312" s="71"/>
      <c r="S312" s="90"/>
      <c r="T312" s="72"/>
      <c r="U312" s="72"/>
      <c r="V312" s="72"/>
      <c r="W312" s="72"/>
      <c r="X312" s="75"/>
      <c r="Y312" s="75"/>
      <c r="AG312" s="11"/>
      <c r="AJ312" s="11"/>
      <c r="AK312" s="11"/>
      <c r="AL312" s="11"/>
      <c r="AM312" s="11"/>
      <c r="AN312" s="11"/>
      <c r="AO312" s="11"/>
      <c r="AP312" s="11"/>
      <c r="AQ312" s="11"/>
      <c r="AR312" s="11"/>
      <c r="AS312" s="11"/>
      <c r="AT312" s="11"/>
      <c r="AU312" s="11"/>
      <c r="AV312" s="11"/>
      <c r="AW312" s="11"/>
      <c r="AX312" s="11"/>
      <c r="AY312" s="11"/>
      <c r="AZ312" s="11"/>
      <c r="BA312" s="11"/>
      <c r="BB312" s="11"/>
      <c r="BC312" s="11"/>
      <c r="BD312" s="11"/>
      <c r="BE312" s="11"/>
      <c r="BF312" s="11"/>
      <c r="BG312" s="11"/>
      <c r="BH312" s="11"/>
      <c r="BI312" s="11"/>
      <c r="BJ312" s="11"/>
      <c r="BK312" s="11"/>
      <c r="BL312" s="11"/>
      <c r="BM312" s="11"/>
    </row>
    <row r="313" spans="1:65" s="67" customFormat="1">
      <c r="A313" s="23"/>
      <c r="B313" s="23"/>
      <c r="C313" s="70"/>
      <c r="D313" s="71"/>
      <c r="E313" s="90"/>
      <c r="F313" s="72"/>
      <c r="G313" s="72"/>
      <c r="H313" s="72"/>
      <c r="I313" s="72"/>
      <c r="J313" s="72"/>
      <c r="K313" s="71"/>
      <c r="L313" s="90"/>
      <c r="M313" s="90"/>
      <c r="N313" s="72"/>
      <c r="O313" s="72"/>
      <c r="P313" s="72"/>
      <c r="Q313" s="73"/>
      <c r="R313" s="71"/>
      <c r="S313" s="90"/>
      <c r="T313" s="72"/>
      <c r="U313" s="72"/>
      <c r="V313" s="72"/>
      <c r="W313" s="72"/>
      <c r="X313" s="75"/>
      <c r="Y313" s="75"/>
      <c r="AG313" s="11"/>
      <c r="AJ313" s="11"/>
      <c r="AK313" s="11"/>
      <c r="AL313" s="11"/>
      <c r="AM313" s="11"/>
      <c r="AN313" s="11"/>
      <c r="AO313" s="11"/>
      <c r="AP313" s="11"/>
      <c r="AQ313" s="11"/>
      <c r="AR313" s="11"/>
      <c r="AS313" s="11"/>
      <c r="AT313" s="11"/>
      <c r="AU313" s="11"/>
      <c r="AV313" s="11"/>
      <c r="AW313" s="11"/>
      <c r="AX313" s="11"/>
      <c r="AY313" s="11"/>
      <c r="AZ313" s="11"/>
      <c r="BA313" s="11"/>
      <c r="BB313" s="11"/>
      <c r="BC313" s="11"/>
      <c r="BD313" s="11"/>
      <c r="BE313" s="11"/>
      <c r="BF313" s="11"/>
      <c r="BG313" s="11"/>
      <c r="BH313" s="11"/>
      <c r="BI313" s="11"/>
      <c r="BJ313" s="11"/>
      <c r="BK313" s="11"/>
      <c r="BL313" s="11"/>
      <c r="BM313" s="11"/>
    </row>
    <row r="314" spans="1:65" s="67" customFormat="1">
      <c r="A314" s="23"/>
      <c r="B314" s="23"/>
      <c r="C314" s="70"/>
      <c r="D314" s="71"/>
      <c r="E314" s="90"/>
      <c r="F314" s="72"/>
      <c r="G314" s="72"/>
      <c r="H314" s="72"/>
      <c r="I314" s="72"/>
      <c r="J314" s="72"/>
      <c r="K314" s="71"/>
      <c r="L314" s="90"/>
      <c r="M314" s="90"/>
      <c r="N314" s="72"/>
      <c r="O314" s="72"/>
      <c r="P314" s="72"/>
      <c r="Q314" s="73"/>
      <c r="R314" s="71"/>
      <c r="S314" s="90"/>
      <c r="T314" s="72"/>
      <c r="U314" s="72"/>
      <c r="V314" s="72"/>
      <c r="W314" s="72"/>
      <c r="X314" s="75"/>
      <c r="Y314" s="75"/>
      <c r="AG314" s="11"/>
      <c r="AJ314" s="11"/>
      <c r="AK314" s="11"/>
      <c r="AL314" s="11"/>
      <c r="AM314" s="11"/>
      <c r="AN314" s="11"/>
      <c r="AO314" s="11"/>
      <c r="AP314" s="11"/>
      <c r="AQ314" s="11"/>
      <c r="AR314" s="11"/>
      <c r="AS314" s="11"/>
      <c r="AT314" s="11"/>
      <c r="AU314" s="11"/>
      <c r="AV314" s="11"/>
      <c r="AW314" s="11"/>
      <c r="AX314" s="11"/>
      <c r="AY314" s="11"/>
      <c r="AZ314" s="11"/>
      <c r="BA314" s="11"/>
      <c r="BB314" s="11"/>
      <c r="BC314" s="11"/>
      <c r="BD314" s="11"/>
      <c r="BE314" s="11"/>
      <c r="BF314" s="11"/>
      <c r="BG314" s="11"/>
      <c r="BH314" s="11"/>
      <c r="BI314" s="11"/>
      <c r="BJ314" s="11"/>
      <c r="BK314" s="11"/>
      <c r="BL314" s="11"/>
      <c r="BM314" s="11"/>
    </row>
    <row r="315" spans="1:65" s="67" customFormat="1">
      <c r="A315" s="23"/>
      <c r="B315" s="23"/>
      <c r="C315" s="70"/>
      <c r="D315" s="71"/>
      <c r="E315" s="90"/>
      <c r="F315" s="72"/>
      <c r="G315" s="72"/>
      <c r="H315" s="72"/>
      <c r="I315" s="72"/>
      <c r="J315" s="72"/>
      <c r="K315" s="71"/>
      <c r="L315" s="90"/>
      <c r="M315" s="90"/>
      <c r="N315" s="72"/>
      <c r="O315" s="72"/>
      <c r="P315" s="72"/>
      <c r="Q315" s="73"/>
      <c r="R315" s="71"/>
      <c r="S315" s="90"/>
      <c r="T315" s="72"/>
      <c r="U315" s="72"/>
      <c r="V315" s="72"/>
      <c r="W315" s="72"/>
      <c r="X315" s="75"/>
      <c r="Y315" s="75"/>
      <c r="AG315" s="11"/>
      <c r="AJ315" s="11"/>
      <c r="AK315" s="11"/>
      <c r="AL315" s="11"/>
      <c r="AM315" s="11"/>
      <c r="AN315" s="11"/>
      <c r="AO315" s="11"/>
      <c r="AP315" s="11"/>
      <c r="AQ315" s="11"/>
      <c r="AR315" s="11"/>
      <c r="AS315" s="11"/>
      <c r="AT315" s="11"/>
      <c r="AU315" s="11"/>
      <c r="AV315" s="11"/>
      <c r="AW315" s="11"/>
      <c r="AX315" s="11"/>
      <c r="AY315" s="11"/>
      <c r="AZ315" s="11"/>
      <c r="BA315" s="11"/>
      <c r="BB315" s="11"/>
      <c r="BC315" s="11"/>
      <c r="BD315" s="11"/>
      <c r="BE315" s="11"/>
      <c r="BF315" s="11"/>
      <c r="BG315" s="11"/>
      <c r="BH315" s="11"/>
      <c r="BI315" s="11"/>
      <c r="BJ315" s="11"/>
      <c r="BK315" s="11"/>
      <c r="BL315" s="11"/>
      <c r="BM315" s="11"/>
    </row>
    <row r="316" spans="1:65" s="67" customFormat="1">
      <c r="A316" s="23"/>
      <c r="B316" s="23"/>
      <c r="C316" s="70"/>
      <c r="D316" s="71"/>
      <c r="E316" s="90"/>
      <c r="F316" s="72"/>
      <c r="G316" s="72"/>
      <c r="H316" s="72"/>
      <c r="I316" s="72"/>
      <c r="J316" s="72"/>
      <c r="K316" s="71"/>
      <c r="L316" s="90"/>
      <c r="M316" s="90"/>
      <c r="N316" s="72"/>
      <c r="O316" s="72"/>
      <c r="P316" s="72"/>
      <c r="Q316" s="73"/>
      <c r="R316" s="71"/>
      <c r="S316" s="90"/>
      <c r="T316" s="72"/>
      <c r="U316" s="72"/>
      <c r="V316" s="72"/>
      <c r="W316" s="72"/>
      <c r="X316" s="75"/>
      <c r="Y316" s="75"/>
      <c r="AG316" s="11"/>
      <c r="AJ316" s="11"/>
      <c r="AK316" s="11"/>
      <c r="AL316" s="11"/>
      <c r="AM316" s="11"/>
      <c r="AN316" s="11"/>
      <c r="AO316" s="11"/>
      <c r="AP316" s="11"/>
      <c r="AQ316" s="11"/>
      <c r="AR316" s="11"/>
      <c r="AS316" s="11"/>
      <c r="AT316" s="11"/>
      <c r="AU316" s="11"/>
      <c r="AV316" s="11"/>
      <c r="AW316" s="11"/>
      <c r="AX316" s="11"/>
      <c r="AY316" s="11"/>
      <c r="AZ316" s="11"/>
      <c r="BA316" s="11"/>
      <c r="BB316" s="11"/>
      <c r="BC316" s="11"/>
      <c r="BD316" s="11"/>
      <c r="BE316" s="11"/>
      <c r="BF316" s="11"/>
      <c r="BG316" s="11"/>
      <c r="BH316" s="11"/>
      <c r="BI316" s="11"/>
      <c r="BJ316" s="11"/>
      <c r="BK316" s="11"/>
      <c r="BL316" s="11"/>
      <c r="BM316" s="11"/>
    </row>
    <row r="317" spans="1:65" s="67" customFormat="1">
      <c r="A317" s="23"/>
      <c r="B317" s="23"/>
      <c r="C317" s="70"/>
      <c r="D317" s="71"/>
      <c r="E317" s="90"/>
      <c r="F317" s="72"/>
      <c r="G317" s="72"/>
      <c r="H317" s="72"/>
      <c r="I317" s="72"/>
      <c r="J317" s="72"/>
      <c r="K317" s="71"/>
      <c r="L317" s="90"/>
      <c r="M317" s="90"/>
      <c r="N317" s="72"/>
      <c r="O317" s="72"/>
      <c r="P317" s="72"/>
      <c r="Q317" s="73"/>
      <c r="R317" s="71"/>
      <c r="S317" s="90"/>
      <c r="T317" s="72"/>
      <c r="U317" s="72"/>
      <c r="V317" s="72"/>
      <c r="W317" s="72"/>
      <c r="X317" s="75"/>
      <c r="Y317" s="75"/>
      <c r="AG317" s="11"/>
      <c r="AJ317" s="11"/>
      <c r="AK317" s="11"/>
      <c r="AL317" s="11"/>
      <c r="AM317" s="11"/>
      <c r="AN317" s="11"/>
      <c r="AO317" s="11"/>
      <c r="AP317" s="11"/>
      <c r="AQ317" s="11"/>
      <c r="AR317" s="11"/>
      <c r="AS317" s="11"/>
      <c r="AT317" s="11"/>
      <c r="AU317" s="11"/>
      <c r="AV317" s="11"/>
      <c r="AW317" s="11"/>
      <c r="AX317" s="11"/>
      <c r="AY317" s="11"/>
      <c r="AZ317" s="11"/>
      <c r="BA317" s="11"/>
      <c r="BB317" s="11"/>
      <c r="BC317" s="11"/>
      <c r="BD317" s="11"/>
      <c r="BE317" s="11"/>
      <c r="BF317" s="11"/>
      <c r="BG317" s="11"/>
      <c r="BH317" s="11"/>
      <c r="BI317" s="11"/>
      <c r="BJ317" s="11"/>
      <c r="BK317" s="11"/>
      <c r="BL317" s="11"/>
      <c r="BM317" s="11"/>
    </row>
    <row r="318" spans="1:65" s="67" customFormat="1">
      <c r="A318" s="23"/>
      <c r="B318" s="23"/>
      <c r="C318" s="70"/>
      <c r="D318" s="71"/>
      <c r="E318" s="90"/>
      <c r="F318" s="72"/>
      <c r="G318" s="72"/>
      <c r="H318" s="72"/>
      <c r="I318" s="72"/>
      <c r="J318" s="72"/>
      <c r="K318" s="71"/>
      <c r="L318" s="90"/>
      <c r="M318" s="90"/>
      <c r="N318" s="72"/>
      <c r="O318" s="72"/>
      <c r="P318" s="72"/>
      <c r="Q318" s="73"/>
      <c r="R318" s="71"/>
      <c r="S318" s="90"/>
      <c r="T318" s="72"/>
      <c r="U318" s="72"/>
      <c r="V318" s="72"/>
      <c r="W318" s="72"/>
      <c r="X318" s="75"/>
      <c r="Y318" s="75"/>
      <c r="AG318" s="11"/>
      <c r="AJ318" s="11"/>
      <c r="AK318" s="11"/>
      <c r="AL318" s="11"/>
      <c r="AM318" s="11"/>
      <c r="AN318" s="11"/>
      <c r="AO318" s="11"/>
      <c r="AP318" s="11"/>
      <c r="AQ318" s="11"/>
      <c r="AR318" s="11"/>
      <c r="AS318" s="11"/>
      <c r="AT318" s="11"/>
      <c r="AU318" s="11"/>
      <c r="AV318" s="11"/>
      <c r="AW318" s="11"/>
      <c r="AX318" s="11"/>
      <c r="AY318" s="11"/>
      <c r="AZ318" s="11"/>
      <c r="BA318" s="11"/>
      <c r="BB318" s="11"/>
      <c r="BC318" s="11"/>
      <c r="BD318" s="11"/>
      <c r="BE318" s="11"/>
      <c r="BF318" s="11"/>
      <c r="BG318" s="11"/>
      <c r="BH318" s="11"/>
      <c r="BI318" s="11"/>
      <c r="BJ318" s="11"/>
      <c r="BK318" s="11"/>
      <c r="BL318" s="11"/>
      <c r="BM318" s="11"/>
    </row>
    <row r="319" spans="1:65" s="67" customFormat="1">
      <c r="A319" s="23"/>
      <c r="B319" s="23"/>
      <c r="C319" s="70"/>
      <c r="D319" s="71"/>
      <c r="E319" s="90"/>
      <c r="F319" s="72"/>
      <c r="G319" s="72"/>
      <c r="H319" s="72"/>
      <c r="I319" s="72"/>
      <c r="J319" s="72"/>
      <c r="K319" s="71"/>
      <c r="L319" s="90"/>
      <c r="M319" s="90"/>
      <c r="N319" s="72"/>
      <c r="O319" s="72"/>
      <c r="P319" s="72"/>
      <c r="Q319" s="73"/>
      <c r="R319" s="71"/>
      <c r="S319" s="90"/>
      <c r="T319" s="72"/>
      <c r="U319" s="72"/>
      <c r="V319" s="72"/>
      <c r="W319" s="72"/>
      <c r="X319" s="75"/>
      <c r="Y319" s="75"/>
      <c r="AG319" s="11"/>
      <c r="AJ319" s="11"/>
      <c r="AK319" s="11"/>
      <c r="AL319" s="11"/>
      <c r="AM319" s="11"/>
      <c r="AN319" s="11"/>
      <c r="AO319" s="11"/>
      <c r="AP319" s="11"/>
      <c r="AQ319" s="11"/>
      <c r="AR319" s="11"/>
      <c r="AS319" s="11"/>
      <c r="AT319" s="11"/>
      <c r="AU319" s="11"/>
      <c r="AV319" s="11"/>
      <c r="AW319" s="11"/>
      <c r="AX319" s="11"/>
      <c r="AY319" s="11"/>
      <c r="AZ319" s="11"/>
      <c r="BA319" s="11"/>
      <c r="BB319" s="11"/>
      <c r="BC319" s="11"/>
      <c r="BD319" s="11"/>
      <c r="BE319" s="11"/>
      <c r="BF319" s="11"/>
      <c r="BG319" s="11"/>
      <c r="BH319" s="11"/>
      <c r="BI319" s="11"/>
      <c r="BJ319" s="11"/>
      <c r="BK319" s="11"/>
      <c r="BL319" s="11"/>
      <c r="BM319" s="11"/>
    </row>
    <row r="320" spans="1:65" s="67" customFormat="1">
      <c r="A320" s="23"/>
      <c r="B320" s="23"/>
      <c r="C320" s="70"/>
      <c r="D320" s="71"/>
      <c r="E320" s="90"/>
      <c r="F320" s="72"/>
      <c r="G320" s="72"/>
      <c r="H320" s="72"/>
      <c r="I320" s="72"/>
      <c r="J320" s="72"/>
      <c r="K320" s="71"/>
      <c r="L320" s="90"/>
      <c r="M320" s="90"/>
      <c r="N320" s="72"/>
      <c r="O320" s="72"/>
      <c r="P320" s="72"/>
      <c r="Q320" s="73"/>
      <c r="R320" s="71"/>
      <c r="S320" s="90"/>
      <c r="T320" s="72"/>
      <c r="U320" s="72"/>
      <c r="V320" s="72"/>
      <c r="W320" s="72"/>
      <c r="X320" s="75"/>
      <c r="Y320" s="75"/>
      <c r="AG320" s="11"/>
      <c r="AJ320" s="11"/>
      <c r="AK320" s="11"/>
      <c r="AL320" s="11"/>
      <c r="AM320" s="11"/>
      <c r="AN320" s="11"/>
      <c r="AO320" s="11"/>
      <c r="AP320" s="11"/>
      <c r="AQ320" s="11"/>
      <c r="AR320" s="11"/>
      <c r="AS320" s="11"/>
      <c r="AT320" s="11"/>
      <c r="AU320" s="11"/>
      <c r="AV320" s="11"/>
      <c r="AW320" s="11"/>
      <c r="AX320" s="11"/>
      <c r="AY320" s="11"/>
      <c r="AZ320" s="11"/>
      <c r="BA320" s="11"/>
      <c r="BB320" s="11"/>
      <c r="BC320" s="11"/>
      <c r="BD320" s="11"/>
      <c r="BE320" s="11"/>
      <c r="BF320" s="11"/>
      <c r="BG320" s="11"/>
      <c r="BH320" s="11"/>
      <c r="BI320" s="11"/>
      <c r="BJ320" s="11"/>
      <c r="BK320" s="11"/>
      <c r="BL320" s="11"/>
      <c r="BM320" s="11"/>
    </row>
    <row r="321" spans="1:65" s="67" customFormat="1">
      <c r="A321" s="23"/>
      <c r="B321" s="23"/>
      <c r="C321" s="70"/>
      <c r="D321" s="71"/>
      <c r="E321" s="90"/>
      <c r="F321" s="72"/>
      <c r="G321" s="72"/>
      <c r="H321" s="72"/>
      <c r="I321" s="72"/>
      <c r="J321" s="72"/>
      <c r="K321" s="71"/>
      <c r="L321" s="90"/>
      <c r="M321" s="90"/>
      <c r="N321" s="72"/>
      <c r="O321" s="72"/>
      <c r="P321" s="72"/>
      <c r="Q321" s="73"/>
      <c r="R321" s="71"/>
      <c r="S321" s="90"/>
      <c r="T321" s="72"/>
      <c r="U321" s="72"/>
      <c r="V321" s="72"/>
      <c r="W321" s="72"/>
      <c r="X321" s="75"/>
      <c r="Y321" s="75"/>
      <c r="AG321" s="11"/>
      <c r="AJ321" s="11"/>
      <c r="AK321" s="11"/>
      <c r="AL321" s="11"/>
      <c r="AM321" s="11"/>
      <c r="AN321" s="11"/>
      <c r="AO321" s="11"/>
      <c r="AP321" s="11"/>
      <c r="AQ321" s="11"/>
      <c r="AR321" s="11"/>
      <c r="AS321" s="11"/>
      <c r="AT321" s="11"/>
      <c r="AU321" s="11"/>
      <c r="AV321" s="11"/>
      <c r="AW321" s="11"/>
      <c r="AX321" s="11"/>
      <c r="AY321" s="11"/>
      <c r="AZ321" s="11"/>
      <c r="BA321" s="11"/>
      <c r="BB321" s="11"/>
      <c r="BC321" s="11"/>
      <c r="BD321" s="11"/>
      <c r="BE321" s="11"/>
      <c r="BF321" s="11"/>
      <c r="BG321" s="11"/>
      <c r="BH321" s="11"/>
      <c r="BI321" s="11"/>
      <c r="BJ321" s="11"/>
      <c r="BK321" s="11"/>
      <c r="BL321" s="11"/>
      <c r="BM321" s="11"/>
    </row>
    <row r="322" spans="1:65" s="67" customFormat="1">
      <c r="A322" s="23"/>
      <c r="B322" s="23"/>
      <c r="C322" s="70"/>
      <c r="D322" s="71"/>
      <c r="E322" s="90"/>
      <c r="F322" s="72"/>
      <c r="G322" s="72"/>
      <c r="H322" s="72"/>
      <c r="I322" s="72"/>
      <c r="J322" s="72"/>
      <c r="K322" s="71"/>
      <c r="L322" s="90"/>
      <c r="M322" s="90"/>
      <c r="N322" s="72"/>
      <c r="O322" s="72"/>
      <c r="P322" s="72"/>
      <c r="Q322" s="73"/>
      <c r="R322" s="71"/>
      <c r="S322" s="90"/>
      <c r="T322" s="72"/>
      <c r="U322" s="72"/>
      <c r="V322" s="72"/>
      <c r="W322" s="72"/>
      <c r="X322" s="75"/>
      <c r="Y322" s="75"/>
      <c r="AG322" s="11"/>
      <c r="AJ322" s="11"/>
      <c r="AK322" s="11"/>
      <c r="AL322" s="11"/>
      <c r="AM322" s="11"/>
      <c r="AN322" s="11"/>
      <c r="AO322" s="11"/>
      <c r="AP322" s="11"/>
      <c r="AQ322" s="11"/>
      <c r="AR322" s="11"/>
      <c r="AS322" s="11"/>
      <c r="AT322" s="11"/>
      <c r="AU322" s="11"/>
      <c r="AV322" s="11"/>
      <c r="AW322" s="11"/>
      <c r="AX322" s="11"/>
      <c r="AY322" s="11"/>
      <c r="AZ322" s="11"/>
      <c r="BA322" s="11"/>
      <c r="BB322" s="11"/>
      <c r="BC322" s="11"/>
      <c r="BD322" s="11"/>
      <c r="BE322" s="11"/>
      <c r="BF322" s="11"/>
      <c r="BG322" s="11"/>
      <c r="BH322" s="11"/>
      <c r="BI322" s="11"/>
      <c r="BJ322" s="11"/>
      <c r="BK322" s="11"/>
      <c r="BL322" s="11"/>
      <c r="BM322" s="11"/>
    </row>
    <row r="323" spans="1:65" s="67" customFormat="1">
      <c r="A323" s="23"/>
      <c r="B323" s="23"/>
      <c r="C323" s="70"/>
      <c r="D323" s="71"/>
      <c r="E323" s="90"/>
      <c r="F323" s="72"/>
      <c r="G323" s="72"/>
      <c r="H323" s="72"/>
      <c r="I323" s="72"/>
      <c r="J323" s="72"/>
      <c r="K323" s="71"/>
      <c r="L323" s="90"/>
      <c r="M323" s="90"/>
      <c r="N323" s="72"/>
      <c r="O323" s="72"/>
      <c r="P323" s="72"/>
      <c r="Q323" s="73"/>
      <c r="R323" s="71"/>
      <c r="S323" s="90"/>
      <c r="T323" s="72"/>
      <c r="U323" s="72"/>
      <c r="V323" s="72"/>
      <c r="W323" s="72"/>
      <c r="X323" s="75"/>
      <c r="Y323" s="75"/>
      <c r="AG323" s="11"/>
      <c r="AJ323" s="11"/>
      <c r="AK323" s="11"/>
      <c r="AL323" s="11"/>
      <c r="AM323" s="11"/>
      <c r="AN323" s="11"/>
      <c r="AO323" s="11"/>
      <c r="AP323" s="11"/>
      <c r="AQ323" s="11"/>
      <c r="AR323" s="11"/>
      <c r="AS323" s="11"/>
      <c r="AT323" s="11"/>
      <c r="AU323" s="11"/>
      <c r="AV323" s="11"/>
      <c r="AW323" s="11"/>
      <c r="AX323" s="11"/>
      <c r="AY323" s="11"/>
      <c r="AZ323" s="11"/>
      <c r="BA323" s="11"/>
      <c r="BB323" s="11"/>
      <c r="BC323" s="11"/>
      <c r="BD323" s="11"/>
      <c r="BE323" s="11"/>
      <c r="BF323" s="11"/>
      <c r="BG323" s="11"/>
      <c r="BH323" s="11"/>
      <c r="BI323" s="11"/>
      <c r="BJ323" s="11"/>
      <c r="BK323" s="11"/>
      <c r="BL323" s="11"/>
      <c r="BM323" s="11"/>
    </row>
    <row r="324" spans="1:65" s="67" customFormat="1">
      <c r="A324" s="23"/>
      <c r="B324" s="23"/>
      <c r="C324" s="70"/>
      <c r="D324" s="71"/>
      <c r="E324" s="90"/>
      <c r="F324" s="72"/>
      <c r="G324" s="72"/>
      <c r="H324" s="72"/>
      <c r="I324" s="72"/>
      <c r="J324" s="72"/>
      <c r="K324" s="71"/>
      <c r="L324" s="90"/>
      <c r="M324" s="90"/>
      <c r="N324" s="72"/>
      <c r="O324" s="72"/>
      <c r="P324" s="72"/>
      <c r="Q324" s="73"/>
      <c r="R324" s="71"/>
      <c r="S324" s="90"/>
      <c r="T324" s="72"/>
      <c r="U324" s="72"/>
      <c r="V324" s="72"/>
      <c r="W324" s="72"/>
      <c r="X324" s="75"/>
      <c r="Y324" s="75"/>
      <c r="AG324" s="11"/>
      <c r="AJ324" s="11"/>
      <c r="AK324" s="11"/>
      <c r="AL324" s="11"/>
      <c r="AM324" s="11"/>
      <c r="AN324" s="11"/>
      <c r="AO324" s="11"/>
      <c r="AP324" s="11"/>
      <c r="AQ324" s="11"/>
      <c r="AR324" s="11"/>
      <c r="AS324" s="11"/>
      <c r="AT324" s="11"/>
      <c r="AU324" s="11"/>
      <c r="AV324" s="11"/>
      <c r="AW324" s="11"/>
      <c r="AX324" s="11"/>
      <c r="AY324" s="11"/>
      <c r="AZ324" s="11"/>
      <c r="BA324" s="11"/>
      <c r="BB324" s="11"/>
      <c r="BC324" s="11"/>
      <c r="BD324" s="11"/>
      <c r="BE324" s="11"/>
      <c r="BF324" s="11"/>
      <c r="BG324" s="11"/>
      <c r="BH324" s="11"/>
      <c r="BI324" s="11"/>
      <c r="BJ324" s="11"/>
      <c r="BK324" s="11"/>
      <c r="BL324" s="11"/>
      <c r="BM324" s="11"/>
    </row>
    <row r="325" spans="1:65" s="67" customFormat="1">
      <c r="A325" s="23"/>
      <c r="B325" s="23"/>
      <c r="C325" s="70"/>
      <c r="D325" s="71"/>
      <c r="E325" s="90"/>
      <c r="F325" s="72"/>
      <c r="G325" s="72"/>
      <c r="H325" s="72"/>
      <c r="I325" s="72"/>
      <c r="J325" s="72"/>
      <c r="K325" s="71"/>
      <c r="L325" s="90"/>
      <c r="M325" s="90"/>
      <c r="N325" s="72"/>
      <c r="O325" s="72"/>
      <c r="P325" s="72"/>
      <c r="Q325" s="73"/>
      <c r="R325" s="71"/>
      <c r="S325" s="90"/>
      <c r="T325" s="72"/>
      <c r="U325" s="72"/>
      <c r="V325" s="72"/>
      <c r="W325" s="72"/>
      <c r="X325" s="75"/>
      <c r="Y325" s="75"/>
      <c r="AG325" s="11"/>
      <c r="AJ325" s="11"/>
      <c r="AK325" s="11"/>
      <c r="AL325" s="11"/>
      <c r="AM325" s="11"/>
      <c r="AN325" s="11"/>
      <c r="AO325" s="11"/>
      <c r="AP325" s="11"/>
      <c r="AQ325" s="11"/>
      <c r="AR325" s="11"/>
      <c r="AS325" s="11"/>
      <c r="AT325" s="11"/>
      <c r="AU325" s="11"/>
      <c r="AV325" s="11"/>
      <c r="AW325" s="11"/>
      <c r="AX325" s="11"/>
      <c r="AY325" s="11"/>
      <c r="AZ325" s="11"/>
      <c r="BA325" s="11"/>
      <c r="BB325" s="11"/>
      <c r="BC325" s="11"/>
      <c r="BD325" s="11"/>
      <c r="BE325" s="11"/>
      <c r="BF325" s="11"/>
      <c r="BG325" s="11"/>
      <c r="BH325" s="11"/>
      <c r="BI325" s="11"/>
      <c r="BJ325" s="11"/>
      <c r="BK325" s="11"/>
      <c r="BL325" s="11"/>
      <c r="BM325" s="11"/>
    </row>
    <row r="326" spans="1:65" s="67" customFormat="1">
      <c r="A326" s="23"/>
      <c r="B326" s="23"/>
      <c r="C326" s="70"/>
      <c r="D326" s="71"/>
      <c r="E326" s="90"/>
      <c r="F326" s="72"/>
      <c r="G326" s="72"/>
      <c r="H326" s="72"/>
      <c r="I326" s="72"/>
      <c r="J326" s="72"/>
      <c r="K326" s="71"/>
      <c r="L326" s="90"/>
      <c r="M326" s="90"/>
      <c r="N326" s="72"/>
      <c r="O326" s="72"/>
      <c r="P326" s="72"/>
      <c r="Q326" s="73"/>
      <c r="R326" s="71"/>
      <c r="S326" s="90"/>
      <c r="T326" s="72"/>
      <c r="U326" s="72"/>
      <c r="V326" s="72"/>
      <c r="W326" s="72"/>
      <c r="X326" s="75"/>
      <c r="Y326" s="75"/>
      <c r="AG326" s="11"/>
      <c r="AJ326" s="11"/>
      <c r="AK326" s="11"/>
      <c r="AL326" s="11"/>
      <c r="AM326" s="11"/>
      <c r="AN326" s="11"/>
      <c r="AO326" s="11"/>
      <c r="AP326" s="11"/>
      <c r="AQ326" s="11"/>
      <c r="AR326" s="11"/>
      <c r="AS326" s="11"/>
      <c r="AT326" s="11"/>
      <c r="AU326" s="11"/>
      <c r="AV326" s="11"/>
      <c r="AW326" s="11"/>
      <c r="AX326" s="11"/>
      <c r="AY326" s="11"/>
      <c r="AZ326" s="11"/>
      <c r="BA326" s="11"/>
      <c r="BB326" s="11"/>
      <c r="BC326" s="11"/>
      <c r="BD326" s="11"/>
      <c r="BE326" s="11"/>
      <c r="BF326" s="11"/>
      <c r="BG326" s="11"/>
      <c r="BH326" s="11"/>
      <c r="BI326" s="11"/>
      <c r="BJ326" s="11"/>
      <c r="BK326" s="11"/>
      <c r="BL326" s="11"/>
      <c r="BM326" s="11"/>
    </row>
    <row r="327" spans="1:65" s="67" customFormat="1">
      <c r="A327" s="23"/>
      <c r="B327" s="23"/>
      <c r="C327" s="70"/>
      <c r="D327" s="71"/>
      <c r="E327" s="90"/>
      <c r="F327" s="72"/>
      <c r="G327" s="72"/>
      <c r="H327" s="72"/>
      <c r="I327" s="72"/>
      <c r="J327" s="72"/>
      <c r="K327" s="71"/>
      <c r="L327" s="90"/>
      <c r="M327" s="90"/>
      <c r="N327" s="72"/>
      <c r="O327" s="72"/>
      <c r="P327" s="72"/>
      <c r="Q327" s="73"/>
      <c r="R327" s="71"/>
      <c r="S327" s="90"/>
      <c r="T327" s="72"/>
      <c r="U327" s="72"/>
      <c r="V327" s="72"/>
      <c r="W327" s="72"/>
      <c r="X327" s="75"/>
      <c r="Y327" s="75"/>
      <c r="AG327" s="11"/>
      <c r="AJ327" s="11"/>
      <c r="AK327" s="11"/>
      <c r="AL327" s="11"/>
      <c r="AM327" s="11"/>
      <c r="AN327" s="11"/>
      <c r="AO327" s="11"/>
      <c r="AP327" s="11"/>
      <c r="AQ327" s="11"/>
      <c r="AR327" s="11"/>
      <c r="AS327" s="11"/>
      <c r="AT327" s="11"/>
      <c r="AU327" s="11"/>
      <c r="AV327" s="11"/>
      <c r="AW327" s="11"/>
      <c r="AX327" s="11"/>
      <c r="AY327" s="11"/>
      <c r="AZ327" s="11"/>
      <c r="BA327" s="11"/>
      <c r="BB327" s="11"/>
      <c r="BC327" s="11"/>
      <c r="BD327" s="11"/>
      <c r="BE327" s="11"/>
      <c r="BF327" s="11"/>
      <c r="BG327" s="11"/>
      <c r="BH327" s="11"/>
      <c r="BI327" s="11"/>
      <c r="BJ327" s="11"/>
      <c r="BK327" s="11"/>
      <c r="BL327" s="11"/>
      <c r="BM327" s="11"/>
    </row>
    <row r="328" spans="1:65" s="67" customFormat="1">
      <c r="A328" s="23"/>
      <c r="B328" s="23"/>
      <c r="C328" s="70"/>
      <c r="D328" s="71"/>
      <c r="E328" s="90"/>
      <c r="F328" s="72"/>
      <c r="G328" s="72"/>
      <c r="H328" s="72"/>
      <c r="I328" s="72"/>
      <c r="J328" s="72"/>
      <c r="K328" s="71"/>
      <c r="L328" s="90"/>
      <c r="M328" s="90"/>
      <c r="N328" s="72"/>
      <c r="O328" s="72"/>
      <c r="P328" s="72"/>
      <c r="Q328" s="73"/>
      <c r="R328" s="71"/>
      <c r="S328" s="90"/>
      <c r="T328" s="72"/>
      <c r="U328" s="72"/>
      <c r="V328" s="72"/>
      <c r="W328" s="72"/>
      <c r="X328" s="75"/>
      <c r="Y328" s="75"/>
      <c r="AG328" s="11"/>
      <c r="AJ328" s="11"/>
      <c r="AK328" s="11"/>
      <c r="AL328" s="11"/>
      <c r="AM328" s="11"/>
      <c r="AN328" s="11"/>
      <c r="AO328" s="11"/>
      <c r="AP328" s="11"/>
      <c r="AQ328" s="11"/>
      <c r="AR328" s="11"/>
      <c r="AS328" s="11"/>
      <c r="AT328" s="11"/>
      <c r="AU328" s="11"/>
      <c r="AV328" s="11"/>
      <c r="AW328" s="11"/>
      <c r="AX328" s="11"/>
      <c r="AY328" s="11"/>
      <c r="AZ328" s="11"/>
      <c r="BA328" s="11"/>
      <c r="BB328" s="11"/>
      <c r="BC328" s="11"/>
      <c r="BD328" s="11"/>
      <c r="BE328" s="11"/>
      <c r="BF328" s="11"/>
      <c r="BG328" s="11"/>
      <c r="BH328" s="11"/>
      <c r="BI328" s="11"/>
      <c r="BJ328" s="11"/>
      <c r="BK328" s="11"/>
      <c r="BL328" s="11"/>
      <c r="BM328" s="11"/>
    </row>
    <row r="329" spans="1:65" s="67" customFormat="1">
      <c r="A329" s="23"/>
      <c r="B329" s="23"/>
      <c r="C329" s="70"/>
      <c r="D329" s="71"/>
      <c r="E329" s="90"/>
      <c r="F329" s="72"/>
      <c r="G329" s="72"/>
      <c r="H329" s="72"/>
      <c r="I329" s="72"/>
      <c r="J329" s="72"/>
      <c r="K329" s="71"/>
      <c r="L329" s="90"/>
      <c r="M329" s="90"/>
      <c r="N329" s="72"/>
      <c r="O329" s="72"/>
      <c r="P329" s="72"/>
      <c r="Q329" s="73"/>
      <c r="R329" s="71"/>
      <c r="S329" s="90"/>
      <c r="T329" s="72"/>
      <c r="U329" s="72"/>
      <c r="V329" s="72"/>
      <c r="W329" s="72"/>
      <c r="X329" s="75"/>
      <c r="Y329" s="75"/>
      <c r="AG329" s="11"/>
      <c r="AJ329" s="11"/>
      <c r="AK329" s="11"/>
      <c r="AL329" s="11"/>
      <c r="AM329" s="11"/>
      <c r="AN329" s="11"/>
      <c r="AO329" s="11"/>
      <c r="AP329" s="11"/>
      <c r="AQ329" s="11"/>
      <c r="AR329" s="11"/>
      <c r="AS329" s="11"/>
      <c r="AT329" s="11"/>
      <c r="AU329" s="11"/>
      <c r="AV329" s="11"/>
      <c r="AW329" s="11"/>
      <c r="AX329" s="11"/>
      <c r="AY329" s="11"/>
      <c r="AZ329" s="11"/>
      <c r="BA329" s="11"/>
      <c r="BB329" s="11"/>
      <c r="BC329" s="11"/>
      <c r="BD329" s="11"/>
      <c r="BE329" s="11"/>
      <c r="BF329" s="11"/>
      <c r="BG329" s="11"/>
      <c r="BH329" s="11"/>
      <c r="BI329" s="11"/>
      <c r="BJ329" s="11"/>
      <c r="BK329" s="11"/>
      <c r="BL329" s="11"/>
      <c r="BM329" s="11"/>
    </row>
    <row r="330" spans="1:65" s="67" customFormat="1">
      <c r="A330" s="23"/>
      <c r="B330" s="23"/>
      <c r="C330" s="70"/>
      <c r="D330" s="71"/>
      <c r="E330" s="90"/>
      <c r="F330" s="72"/>
      <c r="G330" s="72"/>
      <c r="H330" s="72"/>
      <c r="I330" s="72"/>
      <c r="J330" s="72"/>
      <c r="K330" s="71"/>
      <c r="L330" s="90"/>
      <c r="M330" s="90"/>
      <c r="N330" s="72"/>
      <c r="O330" s="72"/>
      <c r="P330" s="72"/>
      <c r="Q330" s="73"/>
      <c r="R330" s="71"/>
      <c r="S330" s="90"/>
      <c r="T330" s="72"/>
      <c r="U330" s="72"/>
      <c r="V330" s="72"/>
      <c r="W330" s="72"/>
      <c r="X330" s="75"/>
      <c r="Y330" s="75"/>
      <c r="AG330" s="11"/>
      <c r="AJ330" s="11"/>
      <c r="AK330" s="11"/>
      <c r="AL330" s="11"/>
      <c r="AM330" s="11"/>
      <c r="AN330" s="11"/>
      <c r="AO330" s="11"/>
      <c r="AP330" s="11"/>
      <c r="AQ330" s="11"/>
      <c r="AR330" s="11"/>
      <c r="AS330" s="11"/>
      <c r="AT330" s="11"/>
      <c r="AU330" s="11"/>
      <c r="AV330" s="11"/>
      <c r="AW330" s="11"/>
      <c r="AX330" s="11"/>
      <c r="AY330" s="11"/>
      <c r="AZ330" s="11"/>
      <c r="BA330" s="11"/>
      <c r="BB330" s="11"/>
      <c r="BC330" s="11"/>
      <c r="BD330" s="11"/>
      <c r="BE330" s="11"/>
      <c r="BF330" s="11"/>
      <c r="BG330" s="11"/>
      <c r="BH330" s="11"/>
      <c r="BI330" s="11"/>
      <c r="BJ330" s="11"/>
      <c r="BK330" s="11"/>
      <c r="BL330" s="11"/>
      <c r="BM330" s="11"/>
    </row>
    <row r="331" spans="1:65" s="67" customFormat="1">
      <c r="A331" s="23"/>
      <c r="B331" s="23"/>
      <c r="C331" s="70"/>
      <c r="D331" s="71"/>
      <c r="E331" s="90"/>
      <c r="F331" s="72"/>
      <c r="G331" s="72"/>
      <c r="H331" s="72"/>
      <c r="I331" s="72"/>
      <c r="J331" s="72"/>
      <c r="K331" s="71"/>
      <c r="L331" s="90"/>
      <c r="M331" s="90"/>
      <c r="N331" s="72"/>
      <c r="O331" s="72"/>
      <c r="P331" s="72"/>
      <c r="Q331" s="73"/>
      <c r="R331" s="71"/>
      <c r="S331" s="90"/>
      <c r="T331" s="72"/>
      <c r="U331" s="72"/>
      <c r="V331" s="72"/>
      <c r="W331" s="72"/>
      <c r="X331" s="75"/>
      <c r="Y331" s="75"/>
      <c r="AG331" s="11"/>
      <c r="AJ331" s="11"/>
      <c r="AK331" s="11"/>
      <c r="AL331" s="11"/>
      <c r="AM331" s="11"/>
      <c r="AN331" s="11"/>
      <c r="AO331" s="11"/>
      <c r="AP331" s="11"/>
      <c r="AQ331" s="11"/>
      <c r="AR331" s="11"/>
      <c r="AS331" s="11"/>
      <c r="AT331" s="11"/>
      <c r="AU331" s="11"/>
      <c r="AV331" s="11"/>
      <c r="AW331" s="11"/>
      <c r="AX331" s="11"/>
      <c r="AY331" s="11"/>
      <c r="AZ331" s="11"/>
      <c r="BA331" s="11"/>
      <c r="BB331" s="11"/>
      <c r="BC331" s="11"/>
      <c r="BD331" s="11"/>
      <c r="BE331" s="11"/>
      <c r="BF331" s="11"/>
      <c r="BG331" s="11"/>
      <c r="BH331" s="11"/>
      <c r="BI331" s="11"/>
      <c r="BJ331" s="11"/>
      <c r="BK331" s="11"/>
      <c r="BL331" s="11"/>
      <c r="BM331" s="11"/>
    </row>
    <row r="332" spans="1:65" s="67" customFormat="1">
      <c r="A332" s="23"/>
      <c r="B332" s="23"/>
      <c r="C332" s="70"/>
      <c r="D332" s="71"/>
      <c r="E332" s="90"/>
      <c r="F332" s="72"/>
      <c r="G332" s="72"/>
      <c r="H332" s="72"/>
      <c r="I332" s="72"/>
      <c r="J332" s="72"/>
      <c r="K332" s="71"/>
      <c r="L332" s="90"/>
      <c r="M332" s="90"/>
      <c r="N332" s="72"/>
      <c r="O332" s="72"/>
      <c r="P332" s="72"/>
      <c r="Q332" s="73"/>
      <c r="R332" s="71"/>
      <c r="S332" s="90"/>
      <c r="T332" s="72"/>
      <c r="U332" s="72"/>
      <c r="V332" s="72"/>
      <c r="W332" s="72"/>
      <c r="X332" s="75"/>
      <c r="Y332" s="75"/>
      <c r="AG332" s="11"/>
      <c r="AJ332" s="11"/>
      <c r="AK332" s="11"/>
      <c r="AL332" s="11"/>
      <c r="AM332" s="11"/>
      <c r="AN332" s="11"/>
      <c r="AO332" s="11"/>
      <c r="AP332" s="11"/>
      <c r="AQ332" s="11"/>
      <c r="AR332" s="11"/>
      <c r="AS332" s="11"/>
      <c r="AT332" s="11"/>
      <c r="AU332" s="11"/>
      <c r="AV332" s="11"/>
      <c r="AW332" s="11"/>
      <c r="AX332" s="11"/>
      <c r="AY332" s="11"/>
      <c r="AZ332" s="11"/>
      <c r="BA332" s="11"/>
      <c r="BB332" s="11"/>
      <c r="BC332" s="11"/>
      <c r="BD332" s="11"/>
      <c r="BE332" s="11"/>
      <c r="BF332" s="11"/>
      <c r="BG332" s="11"/>
      <c r="BH332" s="11"/>
      <c r="BI332" s="11"/>
      <c r="BJ332" s="11"/>
      <c r="BK332" s="11"/>
      <c r="BL332" s="11"/>
      <c r="BM332" s="11"/>
    </row>
    <row r="333" spans="1:65" s="67" customFormat="1">
      <c r="A333" s="23"/>
      <c r="B333" s="23"/>
      <c r="C333" s="70"/>
      <c r="D333" s="71"/>
      <c r="E333" s="90"/>
      <c r="F333" s="72"/>
      <c r="G333" s="72"/>
      <c r="H333" s="72"/>
      <c r="I333" s="72"/>
      <c r="J333" s="72"/>
      <c r="K333" s="71"/>
      <c r="L333" s="90"/>
      <c r="M333" s="90"/>
      <c r="N333" s="72"/>
      <c r="O333" s="72"/>
      <c r="P333" s="72"/>
      <c r="Q333" s="73"/>
      <c r="R333" s="71"/>
      <c r="S333" s="90"/>
      <c r="T333" s="72"/>
      <c r="U333" s="72"/>
      <c r="V333" s="72"/>
      <c r="W333" s="72"/>
      <c r="X333" s="75"/>
      <c r="Y333" s="75"/>
      <c r="AG333" s="11"/>
      <c r="AJ333" s="11"/>
      <c r="AK333" s="11"/>
      <c r="AL333" s="11"/>
      <c r="AM333" s="11"/>
      <c r="AN333" s="11"/>
      <c r="AO333" s="11"/>
      <c r="AP333" s="11"/>
      <c r="AQ333" s="11"/>
      <c r="AR333" s="11"/>
      <c r="AS333" s="11"/>
      <c r="AT333" s="11"/>
      <c r="AU333" s="11"/>
      <c r="AV333" s="11"/>
      <c r="AW333" s="11"/>
      <c r="AX333" s="11"/>
      <c r="AY333" s="11"/>
      <c r="AZ333" s="11"/>
      <c r="BA333" s="11"/>
      <c r="BB333" s="11"/>
      <c r="BC333" s="11"/>
      <c r="BD333" s="11"/>
      <c r="BE333" s="11"/>
      <c r="BF333" s="11"/>
      <c r="BG333" s="11"/>
      <c r="BH333" s="11"/>
      <c r="BI333" s="11"/>
      <c r="BJ333" s="11"/>
      <c r="BK333" s="11"/>
      <c r="BL333" s="11"/>
      <c r="BM333" s="11"/>
    </row>
    <row r="334" spans="1:65" s="67" customFormat="1">
      <c r="A334" s="23"/>
      <c r="B334" s="23"/>
      <c r="C334" s="70"/>
      <c r="D334" s="71"/>
      <c r="E334" s="90"/>
      <c r="F334" s="72"/>
      <c r="G334" s="72"/>
      <c r="H334" s="72"/>
      <c r="I334" s="72"/>
      <c r="J334" s="72"/>
      <c r="K334" s="71"/>
      <c r="L334" s="90"/>
      <c r="M334" s="90"/>
      <c r="N334" s="72"/>
      <c r="O334" s="72"/>
      <c r="P334" s="72"/>
      <c r="Q334" s="73"/>
      <c r="R334" s="71"/>
      <c r="S334" s="90"/>
      <c r="T334" s="72"/>
      <c r="U334" s="72"/>
      <c r="V334" s="72"/>
      <c r="W334" s="72"/>
      <c r="X334" s="75"/>
      <c r="Y334" s="75"/>
      <c r="AG334" s="11"/>
      <c r="AJ334" s="11"/>
      <c r="AK334" s="11"/>
      <c r="AL334" s="11"/>
      <c r="AM334" s="11"/>
      <c r="AN334" s="11"/>
      <c r="AO334" s="11"/>
      <c r="AP334" s="11"/>
      <c r="AQ334" s="11"/>
      <c r="AR334" s="11"/>
      <c r="AS334" s="11"/>
      <c r="AT334" s="11"/>
      <c r="AU334" s="11"/>
      <c r="AV334" s="11"/>
      <c r="AW334" s="11"/>
      <c r="AX334" s="11"/>
      <c r="AY334" s="11"/>
      <c r="AZ334" s="11"/>
      <c r="BA334" s="11"/>
      <c r="BB334" s="11"/>
      <c r="BC334" s="11"/>
      <c r="BD334" s="11"/>
      <c r="BE334" s="11"/>
      <c r="BF334" s="11"/>
      <c r="BG334" s="11"/>
      <c r="BH334" s="11"/>
      <c r="BI334" s="11"/>
      <c r="BJ334" s="11"/>
      <c r="BK334" s="11"/>
      <c r="BL334" s="11"/>
      <c r="BM334" s="11"/>
    </row>
    <row r="335" spans="1:65" s="67" customFormat="1">
      <c r="A335" s="23"/>
      <c r="B335" s="23"/>
      <c r="C335" s="70"/>
      <c r="D335" s="71"/>
      <c r="E335" s="90"/>
      <c r="F335" s="72"/>
      <c r="G335" s="72"/>
      <c r="H335" s="72"/>
      <c r="I335" s="72"/>
      <c r="J335" s="72"/>
      <c r="K335" s="71"/>
      <c r="L335" s="90"/>
      <c r="M335" s="90"/>
      <c r="N335" s="72"/>
      <c r="O335" s="72"/>
      <c r="P335" s="72"/>
      <c r="Q335" s="73"/>
      <c r="R335" s="71"/>
      <c r="S335" s="90"/>
      <c r="T335" s="72"/>
      <c r="U335" s="72"/>
      <c r="V335" s="72"/>
      <c r="W335" s="72"/>
      <c r="X335" s="75"/>
      <c r="Y335" s="75"/>
      <c r="AG335" s="11"/>
      <c r="AJ335" s="11"/>
      <c r="AK335" s="11"/>
      <c r="AL335" s="11"/>
      <c r="AM335" s="11"/>
      <c r="AN335" s="11"/>
      <c r="AO335" s="11"/>
      <c r="AP335" s="11"/>
      <c r="AQ335" s="11"/>
      <c r="AR335" s="11"/>
      <c r="AS335" s="11"/>
      <c r="AT335" s="11"/>
      <c r="AU335" s="11"/>
      <c r="AV335" s="11"/>
      <c r="AW335" s="11"/>
      <c r="AX335" s="11"/>
      <c r="AY335" s="11"/>
      <c r="AZ335" s="11"/>
      <c r="BA335" s="11"/>
      <c r="BB335" s="11"/>
      <c r="BC335" s="11"/>
      <c r="BD335" s="11"/>
      <c r="BE335" s="11"/>
      <c r="BF335" s="11"/>
      <c r="BG335" s="11"/>
      <c r="BH335" s="11"/>
      <c r="BI335" s="11"/>
      <c r="BJ335" s="11"/>
      <c r="BK335" s="11"/>
      <c r="BL335" s="11"/>
      <c r="BM335" s="11"/>
    </row>
    <row r="336" spans="1:65" s="67" customFormat="1">
      <c r="A336" s="23"/>
      <c r="B336" s="23"/>
      <c r="C336" s="70"/>
      <c r="D336" s="71"/>
      <c r="E336" s="90"/>
      <c r="F336" s="72"/>
      <c r="G336" s="72"/>
      <c r="H336" s="72"/>
      <c r="I336" s="72"/>
      <c r="J336" s="72"/>
      <c r="K336" s="71"/>
      <c r="L336" s="90"/>
      <c r="M336" s="90"/>
      <c r="N336" s="72"/>
      <c r="O336" s="72"/>
      <c r="P336" s="72"/>
      <c r="Q336" s="73"/>
      <c r="R336" s="71"/>
      <c r="S336" s="90"/>
      <c r="T336" s="72"/>
      <c r="U336" s="72"/>
      <c r="V336" s="72"/>
      <c r="W336" s="72"/>
      <c r="X336" s="75"/>
      <c r="Y336" s="75"/>
      <c r="AG336" s="11"/>
      <c r="AJ336" s="11"/>
      <c r="AK336" s="11"/>
      <c r="AL336" s="11"/>
      <c r="AM336" s="11"/>
      <c r="AN336" s="11"/>
      <c r="AO336" s="11"/>
      <c r="AP336" s="11"/>
      <c r="AQ336" s="11"/>
      <c r="AR336" s="11"/>
      <c r="AS336" s="11"/>
      <c r="AT336" s="11"/>
      <c r="AU336" s="11"/>
      <c r="AV336" s="11"/>
      <c r="AW336" s="11"/>
      <c r="AX336" s="11"/>
      <c r="AY336" s="11"/>
      <c r="AZ336" s="11"/>
      <c r="BA336" s="11"/>
      <c r="BB336" s="11"/>
      <c r="BC336" s="11"/>
      <c r="BD336" s="11"/>
      <c r="BE336" s="11"/>
      <c r="BF336" s="11"/>
      <c r="BG336" s="11"/>
      <c r="BH336" s="11"/>
      <c r="BI336" s="11"/>
      <c r="BJ336" s="11"/>
      <c r="BK336" s="11"/>
      <c r="BL336" s="11"/>
      <c r="BM336" s="11"/>
    </row>
    <row r="337" spans="1:65" s="67" customFormat="1">
      <c r="A337" s="23"/>
      <c r="B337" s="23"/>
      <c r="C337" s="70"/>
      <c r="D337" s="71"/>
      <c r="E337" s="90"/>
      <c r="F337" s="72"/>
      <c r="G337" s="72"/>
      <c r="H337" s="72"/>
      <c r="I337" s="72"/>
      <c r="J337" s="72"/>
      <c r="K337" s="71"/>
      <c r="L337" s="90"/>
      <c r="M337" s="90"/>
      <c r="N337" s="72"/>
      <c r="O337" s="72"/>
      <c r="P337" s="72"/>
      <c r="Q337" s="73"/>
      <c r="R337" s="71"/>
      <c r="S337" s="90"/>
      <c r="T337" s="72"/>
      <c r="U337" s="72"/>
      <c r="V337" s="72"/>
      <c r="W337" s="72"/>
      <c r="X337" s="75"/>
      <c r="Y337" s="75"/>
      <c r="AG337" s="11"/>
      <c r="AJ337" s="11"/>
      <c r="AK337" s="11"/>
      <c r="AL337" s="11"/>
      <c r="AM337" s="11"/>
      <c r="AN337" s="11"/>
      <c r="AO337" s="11"/>
      <c r="AP337" s="11"/>
      <c r="AQ337" s="11"/>
      <c r="AR337" s="11"/>
      <c r="AS337" s="11"/>
      <c r="AT337" s="11"/>
      <c r="AU337" s="11"/>
      <c r="AV337" s="11"/>
      <c r="AW337" s="11"/>
      <c r="AX337" s="11"/>
      <c r="AY337" s="11"/>
      <c r="AZ337" s="11"/>
      <c r="BA337" s="11"/>
      <c r="BB337" s="11"/>
      <c r="BC337" s="11"/>
      <c r="BD337" s="11"/>
      <c r="BE337" s="11"/>
      <c r="BF337" s="11"/>
      <c r="BG337" s="11"/>
      <c r="BH337" s="11"/>
      <c r="BI337" s="11"/>
      <c r="BJ337" s="11"/>
      <c r="BK337" s="11"/>
      <c r="BL337" s="11"/>
      <c r="BM337" s="11"/>
    </row>
    <row r="338" spans="1:65" s="67" customFormat="1">
      <c r="A338" s="23"/>
      <c r="B338" s="23"/>
      <c r="C338" s="70"/>
      <c r="D338" s="71"/>
      <c r="E338" s="90"/>
      <c r="F338" s="72"/>
      <c r="G338" s="72"/>
      <c r="H338" s="72"/>
      <c r="I338" s="72"/>
      <c r="J338" s="72"/>
      <c r="K338" s="71"/>
      <c r="L338" s="90"/>
      <c r="M338" s="90"/>
      <c r="N338" s="72"/>
      <c r="O338" s="72"/>
      <c r="P338" s="72"/>
      <c r="Q338" s="73"/>
      <c r="R338" s="71"/>
      <c r="S338" s="90"/>
      <c r="T338" s="72"/>
      <c r="U338" s="72"/>
      <c r="V338" s="72"/>
      <c r="W338" s="72"/>
      <c r="X338" s="75"/>
      <c r="Y338" s="75"/>
      <c r="AG338" s="11"/>
      <c r="AJ338" s="11"/>
      <c r="AK338" s="11"/>
      <c r="AL338" s="11"/>
      <c r="AM338" s="11"/>
      <c r="AN338" s="11"/>
      <c r="AO338" s="11"/>
      <c r="AP338" s="11"/>
      <c r="AQ338" s="11"/>
      <c r="AR338" s="11"/>
      <c r="AS338" s="11"/>
      <c r="AT338" s="11"/>
      <c r="AU338" s="11"/>
      <c r="AV338" s="11"/>
      <c r="AW338" s="11"/>
      <c r="AX338" s="11"/>
      <c r="AY338" s="11"/>
      <c r="AZ338" s="11"/>
      <c r="BA338" s="11"/>
      <c r="BB338" s="11"/>
      <c r="BC338" s="11"/>
      <c r="BD338" s="11"/>
      <c r="BE338" s="11"/>
      <c r="BF338" s="11"/>
      <c r="BG338" s="11"/>
      <c r="BH338" s="11"/>
      <c r="BI338" s="11"/>
      <c r="BJ338" s="11"/>
      <c r="BK338" s="11"/>
      <c r="BL338" s="11"/>
      <c r="BM338" s="11"/>
    </row>
    <row r="339" spans="1:65" s="67" customFormat="1">
      <c r="A339" s="23"/>
      <c r="B339" s="23"/>
      <c r="C339" s="70"/>
      <c r="D339" s="71"/>
      <c r="E339" s="90"/>
      <c r="F339" s="72"/>
      <c r="G339" s="72"/>
      <c r="H339" s="72"/>
      <c r="I339" s="72"/>
      <c r="J339" s="72"/>
      <c r="K339" s="71"/>
      <c r="L339" s="90"/>
      <c r="M339" s="90"/>
      <c r="N339" s="72"/>
      <c r="O339" s="72"/>
      <c r="P339" s="72"/>
      <c r="Q339" s="73"/>
      <c r="R339" s="71"/>
      <c r="S339" s="90"/>
      <c r="T339" s="72"/>
      <c r="U339" s="72"/>
      <c r="V339" s="72"/>
      <c r="W339" s="72"/>
      <c r="X339" s="75"/>
      <c r="Y339" s="75"/>
      <c r="AG339" s="11"/>
      <c r="AJ339" s="11"/>
      <c r="AK339" s="11"/>
      <c r="AL339" s="11"/>
      <c r="AM339" s="11"/>
      <c r="AN339" s="11"/>
      <c r="AO339" s="11"/>
      <c r="AP339" s="11"/>
      <c r="AQ339" s="11"/>
      <c r="AR339" s="11"/>
      <c r="AS339" s="11"/>
      <c r="AT339" s="11"/>
      <c r="AU339" s="11"/>
      <c r="AV339" s="11"/>
      <c r="AW339" s="11"/>
      <c r="AX339" s="11"/>
      <c r="AY339" s="11"/>
      <c r="AZ339" s="11"/>
      <c r="BA339" s="11"/>
      <c r="BB339" s="11"/>
      <c r="BC339" s="11"/>
      <c r="BD339" s="11"/>
      <c r="BE339" s="11"/>
      <c r="BF339" s="11"/>
      <c r="BG339" s="11"/>
      <c r="BH339" s="11"/>
      <c r="BI339" s="11"/>
      <c r="BJ339" s="11"/>
      <c r="BK339" s="11"/>
      <c r="BL339" s="11"/>
      <c r="BM339" s="11"/>
    </row>
    <row r="340" spans="1:65" s="67" customFormat="1">
      <c r="A340" s="23"/>
      <c r="B340" s="23"/>
      <c r="C340" s="70"/>
      <c r="D340" s="71"/>
      <c r="E340" s="90"/>
      <c r="F340" s="72"/>
      <c r="G340" s="72"/>
      <c r="H340" s="72"/>
      <c r="I340" s="72"/>
      <c r="J340" s="72"/>
      <c r="K340" s="71"/>
      <c r="L340" s="90"/>
      <c r="M340" s="90"/>
      <c r="N340" s="72"/>
      <c r="O340" s="72"/>
      <c r="P340" s="72"/>
      <c r="Q340" s="73"/>
      <c r="R340" s="71"/>
      <c r="S340" s="90"/>
      <c r="T340" s="72"/>
      <c r="U340" s="72"/>
      <c r="V340" s="72"/>
      <c r="W340" s="72"/>
      <c r="X340" s="75"/>
      <c r="Y340" s="75"/>
      <c r="AG340" s="11"/>
      <c r="AJ340" s="11"/>
      <c r="AK340" s="11"/>
      <c r="AL340" s="11"/>
      <c r="AM340" s="11"/>
      <c r="AN340" s="11"/>
      <c r="AO340" s="11"/>
      <c r="AP340" s="11"/>
      <c r="AQ340" s="11"/>
      <c r="AR340" s="11"/>
      <c r="AS340" s="11"/>
      <c r="AT340" s="11"/>
      <c r="AU340" s="11"/>
      <c r="AV340" s="11"/>
      <c r="AW340" s="11"/>
      <c r="AX340" s="11"/>
      <c r="AY340" s="11"/>
      <c r="AZ340" s="11"/>
      <c r="BA340" s="11"/>
      <c r="BB340" s="11"/>
      <c r="BC340" s="11"/>
      <c r="BD340" s="11"/>
      <c r="BE340" s="11"/>
      <c r="BF340" s="11"/>
      <c r="BG340" s="11"/>
      <c r="BH340" s="11"/>
      <c r="BI340" s="11"/>
      <c r="BJ340" s="11"/>
      <c r="BK340" s="11"/>
      <c r="BL340" s="11"/>
      <c r="BM340" s="11"/>
    </row>
    <row r="341" spans="1:65" s="67" customFormat="1">
      <c r="A341" s="23"/>
      <c r="B341" s="23"/>
      <c r="C341" s="70"/>
      <c r="D341" s="71"/>
      <c r="E341" s="90"/>
      <c r="F341" s="72"/>
      <c r="G341" s="72"/>
      <c r="H341" s="72"/>
      <c r="I341" s="72"/>
      <c r="J341" s="72"/>
      <c r="K341" s="71"/>
      <c r="L341" s="90"/>
      <c r="M341" s="90"/>
      <c r="N341" s="72"/>
      <c r="O341" s="72"/>
      <c r="P341" s="72"/>
      <c r="Q341" s="73"/>
      <c r="R341" s="71"/>
      <c r="S341" s="90"/>
      <c r="T341" s="72"/>
      <c r="U341" s="72"/>
      <c r="V341" s="72"/>
      <c r="W341" s="72"/>
      <c r="X341" s="75"/>
      <c r="Y341" s="75"/>
      <c r="AG341" s="11"/>
      <c r="AJ341" s="11"/>
      <c r="AK341" s="11"/>
      <c r="AL341" s="11"/>
      <c r="AM341" s="11"/>
      <c r="AN341" s="11"/>
      <c r="AO341" s="11"/>
      <c r="AP341" s="11"/>
      <c r="AQ341" s="11"/>
      <c r="AR341" s="11"/>
      <c r="AS341" s="11"/>
      <c r="AT341" s="11"/>
      <c r="AU341" s="11"/>
      <c r="AV341" s="11"/>
      <c r="AW341" s="11"/>
      <c r="AX341" s="11"/>
      <c r="AY341" s="11"/>
      <c r="AZ341" s="11"/>
      <c r="BA341" s="11"/>
      <c r="BB341" s="11"/>
      <c r="BC341" s="11"/>
      <c r="BD341" s="11"/>
      <c r="BE341" s="11"/>
      <c r="BF341" s="11"/>
      <c r="BG341" s="11"/>
      <c r="BH341" s="11"/>
      <c r="BI341" s="11"/>
      <c r="BJ341" s="11"/>
      <c r="BK341" s="11"/>
      <c r="BL341" s="11"/>
      <c r="BM341" s="11"/>
    </row>
    <row r="342" spans="1:65" s="67" customFormat="1">
      <c r="A342" s="23"/>
      <c r="B342" s="23"/>
      <c r="C342" s="70"/>
      <c r="D342" s="71"/>
      <c r="E342" s="90"/>
      <c r="F342" s="72"/>
      <c r="G342" s="72"/>
      <c r="H342" s="72"/>
      <c r="I342" s="72"/>
      <c r="J342" s="72"/>
      <c r="K342" s="71"/>
      <c r="L342" s="90"/>
      <c r="M342" s="90"/>
      <c r="N342" s="72"/>
      <c r="O342" s="72"/>
      <c r="P342" s="72"/>
      <c r="Q342" s="73"/>
      <c r="R342" s="71"/>
      <c r="S342" s="90"/>
      <c r="T342" s="72"/>
      <c r="U342" s="72"/>
      <c r="V342" s="72"/>
      <c r="W342" s="72"/>
      <c r="X342" s="75"/>
      <c r="Y342" s="75"/>
      <c r="AG342" s="11"/>
      <c r="AJ342" s="11"/>
      <c r="AK342" s="11"/>
      <c r="AL342" s="11"/>
      <c r="AM342" s="11"/>
      <c r="AN342" s="11"/>
      <c r="AO342" s="11"/>
      <c r="AP342" s="11"/>
      <c r="AQ342" s="11"/>
      <c r="AR342" s="11"/>
      <c r="AS342" s="11"/>
      <c r="AT342" s="11"/>
      <c r="AU342" s="11"/>
      <c r="AV342" s="11"/>
      <c r="AW342" s="11"/>
      <c r="AX342" s="11"/>
      <c r="AY342" s="11"/>
      <c r="AZ342" s="11"/>
      <c r="BA342" s="11"/>
      <c r="BB342" s="11"/>
      <c r="BC342" s="11"/>
      <c r="BD342" s="11"/>
      <c r="BE342" s="11"/>
      <c r="BF342" s="11"/>
      <c r="BG342" s="11"/>
      <c r="BH342" s="11"/>
      <c r="BI342" s="11"/>
      <c r="BJ342" s="11"/>
      <c r="BK342" s="11"/>
      <c r="BL342" s="11"/>
      <c r="BM342" s="11"/>
    </row>
    <row r="343" spans="1:65" s="67" customFormat="1">
      <c r="A343" s="23"/>
      <c r="B343" s="23"/>
      <c r="C343" s="70"/>
      <c r="D343" s="71"/>
      <c r="E343" s="90"/>
      <c r="F343" s="72"/>
      <c r="G343" s="72"/>
      <c r="H343" s="72"/>
      <c r="I343" s="72"/>
      <c r="J343" s="72"/>
      <c r="K343" s="71"/>
      <c r="L343" s="90"/>
      <c r="M343" s="90"/>
      <c r="N343" s="72"/>
      <c r="O343" s="72"/>
      <c r="P343" s="72"/>
      <c r="Q343" s="73"/>
      <c r="R343" s="71"/>
      <c r="S343" s="90"/>
      <c r="T343" s="72"/>
      <c r="U343" s="72"/>
      <c r="V343" s="72"/>
      <c r="W343" s="72"/>
      <c r="X343" s="75"/>
      <c r="Y343" s="75"/>
      <c r="AG343" s="11"/>
      <c r="AJ343" s="11"/>
      <c r="AK343" s="11"/>
      <c r="AL343" s="11"/>
      <c r="AM343" s="11"/>
      <c r="AN343" s="11"/>
      <c r="AO343" s="11"/>
      <c r="AP343" s="11"/>
      <c r="AQ343" s="11"/>
      <c r="AR343" s="11"/>
      <c r="AS343" s="11"/>
      <c r="AT343" s="11"/>
      <c r="AU343" s="11"/>
      <c r="AV343" s="11"/>
      <c r="AW343" s="11"/>
      <c r="AX343" s="11"/>
      <c r="AY343" s="11"/>
      <c r="AZ343" s="11"/>
      <c r="BA343" s="11"/>
      <c r="BB343" s="11"/>
      <c r="BC343" s="11"/>
      <c r="BD343" s="11"/>
      <c r="BE343" s="11"/>
      <c r="BF343" s="11"/>
      <c r="BG343" s="11"/>
      <c r="BH343" s="11"/>
      <c r="BI343" s="11"/>
      <c r="BJ343" s="11"/>
      <c r="BK343" s="11"/>
      <c r="BL343" s="11"/>
      <c r="BM343" s="11"/>
    </row>
    <row r="344" spans="1:65" s="67" customFormat="1">
      <c r="A344" s="23"/>
      <c r="B344" s="23"/>
      <c r="C344" s="70"/>
      <c r="D344" s="71"/>
      <c r="E344" s="90"/>
      <c r="F344" s="72"/>
      <c r="G344" s="72"/>
      <c r="H344" s="72"/>
      <c r="I344" s="72"/>
      <c r="J344" s="72"/>
      <c r="K344" s="71"/>
      <c r="L344" s="90"/>
      <c r="M344" s="90"/>
      <c r="N344" s="72"/>
      <c r="O344" s="72"/>
      <c r="P344" s="72"/>
      <c r="Q344" s="73"/>
      <c r="R344" s="71"/>
      <c r="S344" s="90"/>
      <c r="T344" s="72"/>
      <c r="U344" s="72"/>
      <c r="V344" s="72"/>
      <c r="W344" s="72"/>
      <c r="X344" s="75"/>
      <c r="Y344" s="75"/>
      <c r="AG344" s="11"/>
      <c r="AJ344" s="11"/>
      <c r="AK344" s="11"/>
      <c r="AL344" s="11"/>
      <c r="AM344" s="11"/>
      <c r="AN344" s="11"/>
      <c r="AO344" s="11"/>
      <c r="AP344" s="11"/>
      <c r="AQ344" s="11"/>
      <c r="AR344" s="11"/>
      <c r="AS344" s="11"/>
      <c r="AT344" s="11"/>
      <c r="AU344" s="11"/>
      <c r="AV344" s="11"/>
      <c r="AW344" s="11"/>
      <c r="AX344" s="11"/>
      <c r="AY344" s="11"/>
      <c r="AZ344" s="11"/>
      <c r="BA344" s="11"/>
      <c r="BB344" s="11"/>
      <c r="BC344" s="11"/>
      <c r="BD344" s="11"/>
      <c r="BE344" s="11"/>
      <c r="BF344" s="11"/>
      <c r="BG344" s="11"/>
      <c r="BH344" s="11"/>
      <c r="BI344" s="11"/>
      <c r="BJ344" s="11"/>
      <c r="BK344" s="11"/>
      <c r="BL344" s="11"/>
      <c r="BM344" s="11"/>
    </row>
    <row r="345" spans="1:65" s="67" customFormat="1">
      <c r="A345" s="23"/>
      <c r="B345" s="23"/>
      <c r="C345" s="70"/>
      <c r="D345" s="71"/>
      <c r="E345" s="90"/>
      <c r="F345" s="72"/>
      <c r="G345" s="72"/>
      <c r="H345" s="72"/>
      <c r="I345" s="72"/>
      <c r="J345" s="72"/>
      <c r="K345" s="71"/>
      <c r="L345" s="90"/>
      <c r="M345" s="90"/>
      <c r="N345" s="72"/>
      <c r="O345" s="72"/>
      <c r="P345" s="72"/>
      <c r="Q345" s="73"/>
      <c r="R345" s="71"/>
      <c r="S345" s="90"/>
      <c r="T345" s="72"/>
      <c r="U345" s="72"/>
      <c r="V345" s="72"/>
      <c r="W345" s="72"/>
      <c r="X345" s="75"/>
      <c r="Y345" s="75"/>
      <c r="AG345" s="11"/>
      <c r="AJ345" s="11"/>
      <c r="AK345" s="11"/>
      <c r="AL345" s="11"/>
      <c r="AM345" s="11"/>
      <c r="AN345" s="11"/>
      <c r="AO345" s="11"/>
      <c r="AP345" s="11"/>
      <c r="AQ345" s="11"/>
      <c r="AR345" s="11"/>
      <c r="AS345" s="11"/>
      <c r="AT345" s="11"/>
      <c r="AU345" s="11"/>
      <c r="AV345" s="11"/>
      <c r="AW345" s="11"/>
      <c r="AX345" s="11"/>
      <c r="AY345" s="11"/>
      <c r="AZ345" s="11"/>
      <c r="BA345" s="11"/>
      <c r="BB345" s="11"/>
      <c r="BC345" s="11"/>
      <c r="BD345" s="11"/>
      <c r="BE345" s="11"/>
      <c r="BF345" s="11"/>
      <c r="BG345" s="11"/>
      <c r="BH345" s="11"/>
      <c r="BI345" s="11"/>
      <c r="BJ345" s="11"/>
      <c r="BK345" s="11"/>
      <c r="BL345" s="11"/>
      <c r="BM345" s="11"/>
    </row>
    <row r="346" spans="1:65" s="67" customFormat="1">
      <c r="A346" s="23"/>
      <c r="B346" s="23"/>
      <c r="C346" s="70"/>
      <c r="D346" s="71"/>
      <c r="E346" s="90"/>
      <c r="F346" s="72"/>
      <c r="G346" s="72"/>
      <c r="H346" s="72"/>
      <c r="I346" s="72"/>
      <c r="J346" s="72"/>
      <c r="K346" s="71"/>
      <c r="L346" s="90"/>
      <c r="M346" s="90"/>
      <c r="N346" s="72"/>
      <c r="O346" s="72"/>
      <c r="P346" s="72"/>
      <c r="Q346" s="73"/>
      <c r="R346" s="71"/>
      <c r="S346" s="90"/>
      <c r="T346" s="72"/>
      <c r="U346" s="72"/>
      <c r="V346" s="72"/>
      <c r="W346" s="72"/>
      <c r="X346" s="75"/>
      <c r="Y346" s="75"/>
      <c r="AG346" s="11"/>
      <c r="AJ346" s="11"/>
      <c r="AK346" s="11"/>
      <c r="AL346" s="11"/>
      <c r="AM346" s="11"/>
      <c r="AN346" s="11"/>
      <c r="AO346" s="11"/>
      <c r="AP346" s="11"/>
      <c r="AQ346" s="11"/>
      <c r="AR346" s="11"/>
      <c r="AS346" s="11"/>
      <c r="AT346" s="11"/>
      <c r="AU346" s="11"/>
      <c r="AV346" s="11"/>
      <c r="AW346" s="11"/>
      <c r="AX346" s="11"/>
      <c r="AY346" s="11"/>
      <c r="AZ346" s="11"/>
      <c r="BA346" s="11"/>
      <c r="BB346" s="11"/>
      <c r="BC346" s="11"/>
      <c r="BD346" s="11"/>
      <c r="BE346" s="11"/>
      <c r="BF346" s="11"/>
      <c r="BG346" s="11"/>
      <c r="BH346" s="11"/>
      <c r="BI346" s="11"/>
      <c r="BJ346" s="11"/>
      <c r="BK346" s="11"/>
      <c r="BL346" s="11"/>
      <c r="BM346" s="11"/>
    </row>
    <row r="347" spans="1:65" s="67" customFormat="1">
      <c r="A347" s="23"/>
      <c r="B347" s="23"/>
      <c r="C347" s="70"/>
      <c r="D347" s="71"/>
      <c r="E347" s="90"/>
      <c r="F347" s="72"/>
      <c r="G347" s="72"/>
      <c r="H347" s="72"/>
      <c r="I347" s="72"/>
      <c r="J347" s="72"/>
      <c r="K347" s="71"/>
      <c r="L347" s="90"/>
      <c r="M347" s="90"/>
      <c r="N347" s="72"/>
      <c r="O347" s="72"/>
      <c r="P347" s="72"/>
      <c r="Q347" s="73"/>
      <c r="R347" s="71"/>
      <c r="S347" s="90"/>
      <c r="T347" s="72"/>
      <c r="U347" s="72"/>
      <c r="V347" s="72"/>
      <c r="W347" s="72"/>
      <c r="X347" s="75"/>
      <c r="Y347" s="75"/>
      <c r="AG347" s="11"/>
      <c r="AJ347" s="11"/>
      <c r="AK347" s="11"/>
      <c r="AL347" s="11"/>
      <c r="AM347" s="11"/>
      <c r="AN347" s="11"/>
      <c r="AO347" s="11"/>
      <c r="AP347" s="11"/>
      <c r="AQ347" s="11"/>
      <c r="AR347" s="11"/>
      <c r="AS347" s="11"/>
      <c r="AT347" s="11"/>
      <c r="AU347" s="11"/>
      <c r="AV347" s="11"/>
      <c r="AW347" s="11"/>
      <c r="AX347" s="11"/>
      <c r="AY347" s="11"/>
      <c r="AZ347" s="11"/>
      <c r="BA347" s="11"/>
      <c r="BB347" s="11"/>
      <c r="BC347" s="11"/>
      <c r="BD347" s="11"/>
      <c r="BE347" s="11"/>
      <c r="BF347" s="11"/>
      <c r="BG347" s="11"/>
      <c r="BH347" s="11"/>
      <c r="BI347" s="11"/>
      <c r="BJ347" s="11"/>
      <c r="BK347" s="11"/>
      <c r="BL347" s="11"/>
      <c r="BM347" s="11"/>
    </row>
    <row r="348" spans="1:65" s="67" customFormat="1">
      <c r="A348" s="23"/>
      <c r="B348" s="23"/>
      <c r="C348" s="70"/>
      <c r="D348" s="71"/>
      <c r="E348" s="90"/>
      <c r="F348" s="72"/>
      <c r="G348" s="72"/>
      <c r="H348" s="72"/>
      <c r="I348" s="72"/>
      <c r="J348" s="72"/>
      <c r="K348" s="71"/>
      <c r="L348" s="90"/>
      <c r="M348" s="90"/>
      <c r="N348" s="72"/>
      <c r="O348" s="72"/>
      <c r="P348" s="72"/>
      <c r="Q348" s="73"/>
      <c r="R348" s="71"/>
      <c r="S348" s="90"/>
      <c r="T348" s="72"/>
      <c r="U348" s="72"/>
      <c r="V348" s="72"/>
      <c r="W348" s="72"/>
      <c r="X348" s="75"/>
      <c r="Y348" s="75"/>
      <c r="AG348" s="11"/>
      <c r="AJ348" s="11"/>
      <c r="AK348" s="11"/>
      <c r="AL348" s="11"/>
      <c r="AM348" s="11"/>
      <c r="AN348" s="11"/>
      <c r="AO348" s="11"/>
      <c r="AP348" s="11"/>
      <c r="AQ348" s="11"/>
      <c r="AR348" s="11"/>
      <c r="AS348" s="11"/>
      <c r="AT348" s="11"/>
      <c r="AU348" s="11"/>
      <c r="AV348" s="11"/>
      <c r="AW348" s="11"/>
      <c r="AX348" s="11"/>
      <c r="AY348" s="11"/>
      <c r="AZ348" s="11"/>
      <c r="BA348" s="11"/>
      <c r="BB348" s="11"/>
      <c r="BC348" s="11"/>
      <c r="BD348" s="11"/>
      <c r="BE348" s="11"/>
      <c r="BF348" s="11"/>
      <c r="BG348" s="11"/>
      <c r="BH348" s="11"/>
      <c r="BI348" s="11"/>
      <c r="BJ348" s="11"/>
      <c r="BK348" s="11"/>
      <c r="BL348" s="11"/>
      <c r="BM348" s="11"/>
    </row>
    <row r="349" spans="1:65" s="67" customFormat="1">
      <c r="A349" s="23"/>
      <c r="B349" s="23"/>
      <c r="C349" s="70"/>
      <c r="D349" s="71"/>
      <c r="E349" s="90"/>
      <c r="F349" s="72"/>
      <c r="G349" s="72"/>
      <c r="H349" s="72"/>
      <c r="I349" s="72"/>
      <c r="J349" s="72"/>
      <c r="K349" s="71"/>
      <c r="L349" s="90"/>
      <c r="M349" s="90"/>
      <c r="N349" s="72"/>
      <c r="O349" s="72"/>
      <c r="P349" s="72"/>
      <c r="Q349" s="73"/>
      <c r="R349" s="71"/>
      <c r="S349" s="90"/>
      <c r="T349" s="72"/>
      <c r="U349" s="72"/>
      <c r="V349" s="72"/>
      <c r="W349" s="72"/>
      <c r="X349" s="75"/>
      <c r="Y349" s="75"/>
      <c r="AG349" s="11"/>
      <c r="AJ349" s="11"/>
      <c r="AK349" s="11"/>
      <c r="AL349" s="11"/>
      <c r="AM349" s="11"/>
      <c r="AN349" s="11"/>
      <c r="AO349" s="11"/>
      <c r="AP349" s="11"/>
      <c r="AQ349" s="11"/>
      <c r="AR349" s="11"/>
      <c r="AS349" s="11"/>
      <c r="AT349" s="11"/>
      <c r="AU349" s="11"/>
      <c r="AV349" s="11"/>
      <c r="AW349" s="11"/>
      <c r="AX349" s="11"/>
      <c r="AY349" s="11"/>
      <c r="AZ349" s="11"/>
      <c r="BA349" s="11"/>
      <c r="BB349" s="11"/>
      <c r="BC349" s="11"/>
      <c r="BD349" s="11"/>
      <c r="BE349" s="11"/>
      <c r="BF349" s="11"/>
      <c r="BG349" s="11"/>
      <c r="BH349" s="11"/>
      <c r="BI349" s="11"/>
      <c r="BJ349" s="11"/>
      <c r="BK349" s="11"/>
      <c r="BL349" s="11"/>
      <c r="BM349" s="11"/>
    </row>
    <row r="350" spans="1:65" s="67" customFormat="1">
      <c r="A350" s="23"/>
      <c r="B350" s="23"/>
      <c r="C350" s="70"/>
      <c r="D350" s="71"/>
      <c r="E350" s="90"/>
      <c r="F350" s="72"/>
      <c r="G350" s="72"/>
      <c r="H350" s="72"/>
      <c r="I350" s="72"/>
      <c r="J350" s="72"/>
      <c r="K350" s="71"/>
      <c r="L350" s="90"/>
      <c r="M350" s="90"/>
      <c r="N350" s="72"/>
      <c r="O350" s="72"/>
      <c r="P350" s="72"/>
      <c r="Q350" s="73"/>
      <c r="R350" s="71"/>
      <c r="S350" s="90"/>
      <c r="T350" s="72"/>
      <c r="U350" s="72"/>
      <c r="V350" s="72"/>
      <c r="W350" s="72"/>
      <c r="X350" s="75"/>
      <c r="Y350" s="75"/>
      <c r="AG350" s="11"/>
      <c r="AJ350" s="11"/>
      <c r="AK350" s="11"/>
      <c r="AL350" s="11"/>
      <c r="AM350" s="11"/>
      <c r="AN350" s="11"/>
      <c r="AO350" s="11"/>
      <c r="AP350" s="11"/>
      <c r="AQ350" s="11"/>
      <c r="AR350" s="11"/>
      <c r="AS350" s="11"/>
      <c r="AT350" s="11"/>
      <c r="AU350" s="11"/>
      <c r="AV350" s="11"/>
      <c r="AW350" s="11"/>
      <c r="AX350" s="11"/>
      <c r="AY350" s="11"/>
      <c r="AZ350" s="11"/>
      <c r="BA350" s="11"/>
      <c r="BB350" s="11"/>
      <c r="BC350" s="11"/>
      <c r="BD350" s="11"/>
      <c r="BE350" s="11"/>
      <c r="BF350" s="11"/>
      <c r="BG350" s="11"/>
      <c r="BH350" s="11"/>
      <c r="BI350" s="11"/>
      <c r="BJ350" s="11"/>
      <c r="BK350" s="11"/>
      <c r="BL350" s="11"/>
      <c r="BM350" s="11"/>
    </row>
    <row r="351" spans="1:65" s="67" customFormat="1">
      <c r="A351" s="23"/>
      <c r="B351" s="23"/>
      <c r="C351" s="70"/>
      <c r="D351" s="71"/>
      <c r="E351" s="90"/>
      <c r="F351" s="72"/>
      <c r="G351" s="72"/>
      <c r="H351" s="72"/>
      <c r="I351" s="72"/>
      <c r="J351" s="72"/>
      <c r="K351" s="71"/>
      <c r="L351" s="90"/>
      <c r="M351" s="90"/>
      <c r="N351" s="72"/>
      <c r="O351" s="72"/>
      <c r="P351" s="72"/>
      <c r="Q351" s="73"/>
      <c r="R351" s="71"/>
      <c r="S351" s="90"/>
      <c r="T351" s="72"/>
      <c r="U351" s="72"/>
      <c r="V351" s="72"/>
      <c r="W351" s="72"/>
      <c r="X351" s="75"/>
      <c r="Y351" s="75"/>
      <c r="AG351" s="11"/>
      <c r="AJ351" s="11"/>
      <c r="AK351" s="11"/>
      <c r="AL351" s="11"/>
      <c r="AM351" s="11"/>
      <c r="AN351" s="11"/>
      <c r="AO351" s="11"/>
      <c r="AP351" s="11"/>
      <c r="AQ351" s="11"/>
      <c r="AR351" s="11"/>
      <c r="AS351" s="11"/>
      <c r="AT351" s="11"/>
      <c r="AU351" s="11"/>
      <c r="AV351" s="11"/>
      <c r="AW351" s="11"/>
      <c r="AX351" s="11"/>
      <c r="AY351" s="11"/>
      <c r="AZ351" s="11"/>
      <c r="BA351" s="11"/>
      <c r="BB351" s="11"/>
      <c r="BC351" s="11"/>
      <c r="BD351" s="11"/>
      <c r="BE351" s="11"/>
      <c r="BF351" s="11"/>
      <c r="BG351" s="11"/>
      <c r="BH351" s="11"/>
      <c r="BI351" s="11"/>
      <c r="BJ351" s="11"/>
      <c r="BK351" s="11"/>
      <c r="BL351" s="11"/>
      <c r="BM351" s="11"/>
    </row>
    <row r="352" spans="1:65" s="67" customFormat="1">
      <c r="A352" s="23"/>
      <c r="B352" s="23"/>
      <c r="C352" s="70"/>
      <c r="D352" s="71"/>
      <c r="E352" s="90"/>
      <c r="F352" s="72"/>
      <c r="G352" s="72"/>
      <c r="H352" s="72"/>
      <c r="I352" s="72"/>
      <c r="J352" s="72"/>
      <c r="K352" s="71"/>
      <c r="L352" s="90"/>
      <c r="M352" s="90"/>
      <c r="N352" s="72"/>
      <c r="O352" s="72"/>
      <c r="P352" s="72"/>
      <c r="Q352" s="73"/>
      <c r="R352" s="71"/>
      <c r="S352" s="90"/>
      <c r="T352" s="72"/>
      <c r="U352" s="72"/>
      <c r="V352" s="72"/>
      <c r="W352" s="72"/>
      <c r="X352" s="75"/>
      <c r="Y352" s="75"/>
      <c r="AG352" s="11"/>
      <c r="AJ352" s="11"/>
      <c r="AK352" s="11"/>
      <c r="AL352" s="11"/>
      <c r="AM352" s="11"/>
      <c r="AN352" s="11"/>
      <c r="AO352" s="11"/>
      <c r="AP352" s="11"/>
      <c r="AQ352" s="11"/>
      <c r="AR352" s="11"/>
      <c r="AS352" s="11"/>
      <c r="AT352" s="11"/>
      <c r="AU352" s="11"/>
      <c r="AV352" s="11"/>
      <c r="AW352" s="11"/>
      <c r="AX352" s="11"/>
      <c r="AY352" s="11"/>
      <c r="AZ352" s="11"/>
      <c r="BA352" s="11"/>
      <c r="BB352" s="11"/>
      <c r="BC352" s="11"/>
      <c r="BD352" s="11"/>
      <c r="BE352" s="11"/>
      <c r="BF352" s="11"/>
      <c r="BG352" s="11"/>
      <c r="BH352" s="11"/>
      <c r="BI352" s="11"/>
      <c r="BJ352" s="11"/>
      <c r="BK352" s="11"/>
      <c r="BL352" s="11"/>
      <c r="BM352" s="11"/>
    </row>
    <row r="353" spans="1:65" s="67" customFormat="1">
      <c r="A353" s="23"/>
      <c r="B353" s="23"/>
      <c r="C353" s="70"/>
      <c r="D353" s="71"/>
      <c r="E353" s="90"/>
      <c r="F353" s="72"/>
      <c r="G353" s="72"/>
      <c r="H353" s="72"/>
      <c r="I353" s="72"/>
      <c r="J353" s="72"/>
      <c r="K353" s="71"/>
      <c r="L353" s="90"/>
      <c r="M353" s="90"/>
      <c r="N353" s="72"/>
      <c r="O353" s="72"/>
      <c r="P353" s="72"/>
      <c r="Q353" s="73"/>
      <c r="R353" s="71"/>
      <c r="S353" s="90"/>
      <c r="T353" s="72"/>
      <c r="U353" s="72"/>
      <c r="V353" s="72"/>
      <c r="W353" s="72"/>
      <c r="X353" s="75"/>
      <c r="Y353" s="75"/>
      <c r="AG353" s="11"/>
      <c r="AJ353" s="11"/>
      <c r="AK353" s="11"/>
      <c r="AL353" s="11"/>
      <c r="AM353" s="11"/>
      <c r="AN353" s="11"/>
      <c r="AO353" s="11"/>
      <c r="AP353" s="11"/>
      <c r="AQ353" s="11"/>
      <c r="AR353" s="11"/>
      <c r="AS353" s="11"/>
      <c r="AT353" s="11"/>
      <c r="AU353" s="11"/>
      <c r="AV353" s="11"/>
      <c r="AW353" s="11"/>
      <c r="AX353" s="11"/>
      <c r="AY353" s="11"/>
      <c r="AZ353" s="11"/>
      <c r="BA353" s="11"/>
      <c r="BB353" s="11"/>
      <c r="BC353" s="11"/>
      <c r="BD353" s="11"/>
      <c r="BE353" s="11"/>
      <c r="BF353" s="11"/>
      <c r="BG353" s="11"/>
      <c r="BH353" s="11"/>
      <c r="BI353" s="11"/>
      <c r="BJ353" s="11"/>
      <c r="BK353" s="11"/>
      <c r="BL353" s="11"/>
      <c r="BM353" s="11"/>
    </row>
    <row r="354" spans="1:65" s="67" customFormat="1">
      <c r="A354" s="23"/>
      <c r="B354" s="23"/>
      <c r="C354" s="70"/>
      <c r="D354" s="71"/>
      <c r="E354" s="90"/>
      <c r="F354" s="72"/>
      <c r="G354" s="72"/>
      <c r="H354" s="72"/>
      <c r="I354" s="72"/>
      <c r="J354" s="72"/>
      <c r="K354" s="71"/>
      <c r="L354" s="90"/>
      <c r="M354" s="90"/>
      <c r="N354" s="72"/>
      <c r="O354" s="72"/>
      <c r="P354" s="72"/>
      <c r="Q354" s="73"/>
      <c r="R354" s="71"/>
      <c r="S354" s="90"/>
      <c r="T354" s="72"/>
      <c r="U354" s="72"/>
      <c r="V354" s="72"/>
      <c r="W354" s="72"/>
      <c r="X354" s="75"/>
      <c r="Y354" s="75"/>
      <c r="AG354" s="11"/>
      <c r="AJ354" s="11"/>
      <c r="AK354" s="11"/>
      <c r="AL354" s="11"/>
      <c r="AM354" s="11"/>
      <c r="AN354" s="11"/>
      <c r="AO354" s="11"/>
      <c r="AP354" s="11"/>
      <c r="AQ354" s="11"/>
      <c r="AR354" s="11"/>
      <c r="AS354" s="11"/>
      <c r="AT354" s="11"/>
      <c r="AU354" s="11"/>
      <c r="AV354" s="11"/>
      <c r="AW354" s="11"/>
      <c r="AX354" s="11"/>
      <c r="AY354" s="11"/>
      <c r="AZ354" s="11"/>
      <c r="BA354" s="11"/>
      <c r="BB354" s="11"/>
      <c r="BC354" s="11"/>
      <c r="BD354" s="11"/>
      <c r="BE354" s="11"/>
      <c r="BF354" s="11"/>
      <c r="BG354" s="11"/>
      <c r="BH354" s="11"/>
      <c r="BI354" s="11"/>
      <c r="BJ354" s="11"/>
      <c r="BK354" s="11"/>
      <c r="BL354" s="11"/>
      <c r="BM354" s="11"/>
    </row>
    <row r="355" spans="1:65" s="67" customFormat="1">
      <c r="A355" s="23"/>
      <c r="B355" s="23"/>
      <c r="C355" s="70"/>
      <c r="D355" s="71"/>
      <c r="E355" s="90"/>
      <c r="F355" s="72"/>
      <c r="G355" s="72"/>
      <c r="H355" s="72"/>
      <c r="I355" s="72"/>
      <c r="J355" s="72"/>
      <c r="K355" s="71"/>
      <c r="L355" s="90"/>
      <c r="M355" s="90"/>
      <c r="N355" s="72"/>
      <c r="O355" s="72"/>
      <c r="P355" s="72"/>
      <c r="Q355" s="73"/>
      <c r="R355" s="71"/>
      <c r="S355" s="90"/>
      <c r="T355" s="72"/>
      <c r="U355" s="72"/>
      <c r="V355" s="72"/>
      <c r="W355" s="72"/>
      <c r="X355" s="75"/>
      <c r="Y355" s="75"/>
      <c r="AG355" s="11"/>
      <c r="AJ355" s="11"/>
      <c r="AK355" s="11"/>
      <c r="AL355" s="11"/>
      <c r="AM355" s="11"/>
      <c r="AN355" s="11"/>
      <c r="AO355" s="11"/>
      <c r="AP355" s="11"/>
      <c r="AQ355" s="11"/>
      <c r="AR355" s="11"/>
      <c r="AS355" s="11"/>
      <c r="AT355" s="11"/>
      <c r="AU355" s="11"/>
      <c r="AV355" s="11"/>
      <c r="AW355" s="11"/>
      <c r="AX355" s="11"/>
      <c r="AY355" s="11"/>
      <c r="AZ355" s="11"/>
      <c r="BA355" s="11"/>
      <c r="BB355" s="11"/>
      <c r="BC355" s="11"/>
      <c r="BD355" s="11"/>
      <c r="BE355" s="11"/>
      <c r="BF355" s="11"/>
      <c r="BG355" s="11"/>
      <c r="BH355" s="11"/>
      <c r="BI355" s="11"/>
      <c r="BJ355" s="11"/>
      <c r="BK355" s="11"/>
      <c r="BL355" s="11"/>
      <c r="BM355" s="11"/>
    </row>
    <row r="356" spans="1:65" s="67" customFormat="1">
      <c r="A356" s="23"/>
      <c r="B356" s="23"/>
      <c r="C356" s="70"/>
      <c r="D356" s="71"/>
      <c r="E356" s="90"/>
      <c r="F356" s="72"/>
      <c r="G356" s="72"/>
      <c r="H356" s="72"/>
      <c r="I356" s="72"/>
      <c r="J356" s="72"/>
      <c r="K356" s="71"/>
      <c r="L356" s="90"/>
      <c r="M356" s="90"/>
      <c r="N356" s="72"/>
      <c r="O356" s="72"/>
      <c r="P356" s="72"/>
      <c r="Q356" s="73"/>
      <c r="R356" s="71"/>
      <c r="S356" s="90"/>
      <c r="T356" s="72"/>
      <c r="U356" s="72"/>
      <c r="V356" s="72"/>
      <c r="W356" s="72"/>
      <c r="X356" s="75"/>
      <c r="Y356" s="75"/>
      <c r="AG356" s="11"/>
      <c r="AJ356" s="11"/>
      <c r="AK356" s="11"/>
      <c r="AL356" s="11"/>
      <c r="AM356" s="11"/>
      <c r="AN356" s="11"/>
      <c r="AO356" s="11"/>
      <c r="AP356" s="11"/>
      <c r="AQ356" s="11"/>
      <c r="AR356" s="11"/>
      <c r="AS356" s="11"/>
      <c r="AT356" s="11"/>
      <c r="AU356" s="11"/>
      <c r="AV356" s="11"/>
      <c r="AW356" s="11"/>
      <c r="AX356" s="11"/>
      <c r="AY356" s="11"/>
      <c r="AZ356" s="11"/>
      <c r="BA356" s="11"/>
      <c r="BB356" s="11"/>
      <c r="BC356" s="11"/>
      <c r="BD356" s="11"/>
      <c r="BE356" s="11"/>
      <c r="BF356" s="11"/>
      <c r="BG356" s="11"/>
      <c r="BH356" s="11"/>
      <c r="BI356" s="11"/>
      <c r="BJ356" s="11"/>
      <c r="BK356" s="11"/>
      <c r="BL356" s="11"/>
      <c r="BM356" s="11"/>
    </row>
    <row r="357" spans="1:65" s="67" customFormat="1">
      <c r="A357" s="23"/>
      <c r="B357" s="23"/>
      <c r="C357" s="70"/>
      <c r="D357" s="71"/>
      <c r="E357" s="90"/>
      <c r="F357" s="72"/>
      <c r="G357" s="72"/>
      <c r="H357" s="72"/>
      <c r="I357" s="72"/>
      <c r="J357" s="72"/>
      <c r="K357" s="71"/>
      <c r="L357" s="90"/>
      <c r="M357" s="90"/>
      <c r="N357" s="72"/>
      <c r="O357" s="72"/>
      <c r="P357" s="72"/>
      <c r="Q357" s="73"/>
      <c r="R357" s="71"/>
      <c r="S357" s="90"/>
      <c r="T357" s="72"/>
      <c r="U357" s="72"/>
      <c r="V357" s="72"/>
      <c r="W357" s="72"/>
      <c r="X357" s="75"/>
      <c r="Y357" s="75"/>
      <c r="AG357" s="11"/>
      <c r="AJ357" s="11"/>
      <c r="AK357" s="11"/>
      <c r="AL357" s="11"/>
      <c r="AM357" s="11"/>
      <c r="AN357" s="11"/>
      <c r="AO357" s="11"/>
      <c r="AP357" s="11"/>
      <c r="AQ357" s="11"/>
      <c r="AR357" s="11"/>
      <c r="AS357" s="11"/>
      <c r="AT357" s="11"/>
      <c r="AU357" s="11"/>
      <c r="AV357" s="11"/>
      <c r="AW357" s="11"/>
      <c r="AX357" s="11"/>
      <c r="AY357" s="11"/>
      <c r="AZ357" s="11"/>
      <c r="BA357" s="11"/>
      <c r="BB357" s="11"/>
      <c r="BC357" s="11"/>
      <c r="BD357" s="11"/>
      <c r="BE357" s="11"/>
      <c r="BF357" s="11"/>
      <c r="BG357" s="11"/>
      <c r="BH357" s="11"/>
      <c r="BI357" s="11"/>
      <c r="BJ357" s="11"/>
      <c r="BK357" s="11"/>
      <c r="BL357" s="11"/>
      <c r="BM357" s="11"/>
    </row>
    <row r="358" spans="1:65" s="67" customFormat="1">
      <c r="A358" s="23"/>
      <c r="B358" s="23"/>
      <c r="C358" s="70"/>
      <c r="D358" s="71"/>
      <c r="E358" s="90"/>
      <c r="F358" s="72"/>
      <c r="G358" s="72"/>
      <c r="H358" s="72"/>
      <c r="I358" s="72"/>
      <c r="J358" s="72"/>
      <c r="K358" s="71"/>
      <c r="L358" s="90"/>
      <c r="M358" s="90"/>
      <c r="N358" s="72"/>
      <c r="O358" s="72"/>
      <c r="P358" s="72"/>
      <c r="Q358" s="73"/>
      <c r="R358" s="71"/>
      <c r="S358" s="90"/>
      <c r="T358" s="72"/>
      <c r="U358" s="72"/>
      <c r="V358" s="72"/>
      <c r="W358" s="72"/>
      <c r="X358" s="75"/>
      <c r="Y358" s="75"/>
      <c r="AG358" s="11"/>
      <c r="AJ358" s="11"/>
      <c r="AK358" s="11"/>
      <c r="AL358" s="11"/>
      <c r="AM358" s="11"/>
      <c r="AN358" s="11"/>
      <c r="AO358" s="11"/>
      <c r="AP358" s="11"/>
      <c r="AQ358" s="11"/>
      <c r="AR358" s="11"/>
      <c r="AS358" s="11"/>
      <c r="AT358" s="11"/>
      <c r="AU358" s="11"/>
      <c r="AV358" s="11"/>
      <c r="AW358" s="11"/>
      <c r="AX358" s="11"/>
      <c r="AY358" s="11"/>
      <c r="AZ358" s="11"/>
      <c r="BA358" s="11"/>
      <c r="BB358" s="11"/>
      <c r="BC358" s="11"/>
      <c r="BD358" s="11"/>
      <c r="BE358" s="11"/>
      <c r="BF358" s="11"/>
      <c r="BG358" s="11"/>
      <c r="BH358" s="11"/>
      <c r="BI358" s="11"/>
      <c r="BJ358" s="11"/>
      <c r="BK358" s="11"/>
      <c r="BL358" s="11"/>
      <c r="BM358" s="11"/>
    </row>
    <row r="359" spans="1:65" s="67" customFormat="1">
      <c r="A359" s="23"/>
      <c r="B359" s="23"/>
      <c r="C359" s="70"/>
      <c r="D359" s="71"/>
      <c r="E359" s="90"/>
      <c r="F359" s="72"/>
      <c r="G359" s="72"/>
      <c r="H359" s="72"/>
      <c r="I359" s="72"/>
      <c r="J359" s="72"/>
      <c r="K359" s="71"/>
      <c r="L359" s="90"/>
      <c r="M359" s="90"/>
      <c r="N359" s="72"/>
      <c r="O359" s="72"/>
      <c r="P359" s="72"/>
      <c r="Q359" s="73"/>
      <c r="R359" s="71"/>
      <c r="S359" s="90"/>
      <c r="T359" s="72"/>
      <c r="U359" s="72"/>
      <c r="V359" s="72"/>
      <c r="W359" s="72"/>
      <c r="X359" s="75"/>
      <c r="Y359" s="75"/>
      <c r="AG359" s="11"/>
      <c r="AJ359" s="11"/>
      <c r="AK359" s="11"/>
      <c r="AL359" s="11"/>
      <c r="AM359" s="11"/>
      <c r="AN359" s="11"/>
      <c r="AO359" s="11"/>
      <c r="AP359" s="11"/>
      <c r="AQ359" s="11"/>
      <c r="AR359" s="11"/>
      <c r="AS359" s="11"/>
      <c r="AT359" s="11"/>
      <c r="AU359" s="11"/>
      <c r="AV359" s="11"/>
      <c r="AW359" s="11"/>
      <c r="AX359" s="11"/>
      <c r="AY359" s="11"/>
      <c r="AZ359" s="11"/>
      <c r="BA359" s="11"/>
      <c r="BB359" s="11"/>
      <c r="BC359" s="11"/>
      <c r="BD359" s="11"/>
      <c r="BE359" s="11"/>
      <c r="BF359" s="11"/>
      <c r="BG359" s="11"/>
      <c r="BH359" s="11"/>
      <c r="BI359" s="11"/>
      <c r="BJ359" s="11"/>
      <c r="BK359" s="11"/>
      <c r="BL359" s="11"/>
      <c r="BM359" s="11"/>
    </row>
    <row r="360" spans="1:65" s="67" customFormat="1">
      <c r="A360" s="23"/>
      <c r="B360" s="23"/>
      <c r="C360" s="70"/>
      <c r="D360" s="71"/>
      <c r="E360" s="90"/>
      <c r="F360" s="72"/>
      <c r="G360" s="72"/>
      <c r="H360" s="72"/>
      <c r="I360" s="72"/>
      <c r="J360" s="72"/>
      <c r="K360" s="71"/>
      <c r="L360" s="90"/>
      <c r="M360" s="90"/>
      <c r="N360" s="72"/>
      <c r="O360" s="72"/>
      <c r="P360" s="72"/>
      <c r="Q360" s="73"/>
      <c r="R360" s="71"/>
      <c r="S360" s="90"/>
      <c r="T360" s="72"/>
      <c r="U360" s="72"/>
      <c r="V360" s="72"/>
      <c r="W360" s="72"/>
      <c r="X360" s="75"/>
      <c r="Y360" s="75"/>
      <c r="AG360" s="11"/>
      <c r="AJ360" s="11"/>
      <c r="AK360" s="11"/>
      <c r="AL360" s="11"/>
      <c r="AM360" s="11"/>
      <c r="AN360" s="11"/>
      <c r="AO360" s="11"/>
      <c r="AP360" s="11"/>
      <c r="AQ360" s="11"/>
      <c r="AR360" s="11"/>
      <c r="AS360" s="11"/>
      <c r="AT360" s="11"/>
      <c r="AU360" s="11"/>
      <c r="AV360" s="11"/>
      <c r="AW360" s="11"/>
      <c r="AX360" s="11"/>
      <c r="AY360" s="11"/>
      <c r="AZ360" s="11"/>
      <c r="BA360" s="11"/>
      <c r="BB360" s="11"/>
      <c r="BC360" s="11"/>
      <c r="BD360" s="11"/>
      <c r="BE360" s="11"/>
      <c r="BF360" s="11"/>
      <c r="BG360" s="11"/>
      <c r="BH360" s="11"/>
      <c r="BI360" s="11"/>
      <c r="BJ360" s="11"/>
      <c r="BK360" s="11"/>
      <c r="BL360" s="11"/>
      <c r="BM360" s="11"/>
    </row>
    <row r="361" spans="1:65" s="67" customFormat="1">
      <c r="A361" s="23"/>
      <c r="B361" s="23"/>
      <c r="C361" s="70"/>
      <c r="D361" s="71"/>
      <c r="E361" s="90"/>
      <c r="F361" s="72"/>
      <c r="G361" s="72"/>
      <c r="H361" s="72"/>
      <c r="I361" s="72"/>
      <c r="J361" s="72"/>
      <c r="K361" s="71"/>
      <c r="L361" s="90"/>
      <c r="M361" s="90"/>
      <c r="N361" s="72"/>
      <c r="O361" s="72"/>
      <c r="P361" s="72"/>
      <c r="Q361" s="73"/>
      <c r="R361" s="71"/>
      <c r="S361" s="90"/>
      <c r="T361" s="72"/>
      <c r="U361" s="72"/>
      <c r="V361" s="72"/>
      <c r="W361" s="72"/>
      <c r="X361" s="75"/>
      <c r="Y361" s="75"/>
      <c r="AG361" s="11"/>
      <c r="AJ361" s="11"/>
      <c r="AK361" s="11"/>
      <c r="AL361" s="11"/>
      <c r="AM361" s="11"/>
      <c r="AN361" s="11"/>
      <c r="AO361" s="11"/>
      <c r="AP361" s="11"/>
      <c r="AQ361" s="11"/>
      <c r="AR361" s="11"/>
      <c r="AS361" s="11"/>
      <c r="AT361" s="11"/>
      <c r="AU361" s="11"/>
      <c r="AV361" s="11"/>
      <c r="AW361" s="11"/>
      <c r="AX361" s="11"/>
      <c r="AY361" s="11"/>
      <c r="AZ361" s="11"/>
      <c r="BA361" s="11"/>
      <c r="BB361" s="11"/>
      <c r="BC361" s="11"/>
      <c r="BD361" s="11"/>
      <c r="BE361" s="11"/>
      <c r="BF361" s="11"/>
      <c r="BG361" s="11"/>
      <c r="BH361" s="11"/>
      <c r="BI361" s="11"/>
      <c r="BJ361" s="11"/>
      <c r="BK361" s="11"/>
      <c r="BL361" s="11"/>
      <c r="BM361" s="11"/>
    </row>
    <row r="362" spans="1:65" s="67" customFormat="1">
      <c r="A362" s="23"/>
      <c r="B362" s="23"/>
      <c r="C362" s="70"/>
      <c r="D362" s="71"/>
      <c r="E362" s="90"/>
      <c r="F362" s="72"/>
      <c r="G362" s="72"/>
      <c r="H362" s="72"/>
      <c r="I362" s="72"/>
      <c r="J362" s="72"/>
      <c r="K362" s="71"/>
      <c r="L362" s="90"/>
      <c r="M362" s="90"/>
      <c r="N362" s="72"/>
      <c r="O362" s="72"/>
      <c r="P362" s="72"/>
      <c r="Q362" s="73"/>
      <c r="R362" s="71"/>
      <c r="S362" s="90"/>
      <c r="T362" s="72"/>
      <c r="U362" s="72"/>
      <c r="V362" s="72"/>
      <c r="W362" s="72"/>
      <c r="X362" s="75"/>
      <c r="Y362" s="75"/>
      <c r="AG362" s="11"/>
      <c r="AJ362" s="11"/>
      <c r="AK362" s="11"/>
      <c r="AL362" s="11"/>
      <c r="AM362" s="11"/>
      <c r="AN362" s="11"/>
      <c r="AO362" s="11"/>
      <c r="AP362" s="11"/>
      <c r="AQ362" s="11"/>
      <c r="AR362" s="11"/>
      <c r="AS362" s="11"/>
      <c r="AT362" s="11"/>
      <c r="AU362" s="11"/>
      <c r="AV362" s="11"/>
      <c r="AW362" s="11"/>
      <c r="AX362" s="11"/>
      <c r="AY362" s="11"/>
      <c r="AZ362" s="11"/>
      <c r="BA362" s="11"/>
      <c r="BB362" s="11"/>
      <c r="BC362" s="11"/>
      <c r="BD362" s="11"/>
      <c r="BE362" s="11"/>
      <c r="BF362" s="11"/>
      <c r="BG362" s="11"/>
      <c r="BH362" s="11"/>
      <c r="BI362" s="11"/>
      <c r="BJ362" s="11"/>
      <c r="BK362" s="11"/>
      <c r="BL362" s="11"/>
      <c r="BM362" s="11"/>
    </row>
    <row r="363" spans="1:65" s="67" customFormat="1">
      <c r="A363" s="23"/>
      <c r="B363" s="23"/>
      <c r="C363" s="70"/>
      <c r="D363" s="71"/>
      <c r="E363" s="90"/>
      <c r="F363" s="72"/>
      <c r="G363" s="72"/>
      <c r="H363" s="72"/>
      <c r="I363" s="72"/>
      <c r="J363" s="72"/>
      <c r="K363" s="71"/>
      <c r="L363" s="90"/>
      <c r="M363" s="90"/>
      <c r="N363" s="72"/>
      <c r="O363" s="72"/>
      <c r="P363" s="72"/>
      <c r="Q363" s="73"/>
      <c r="R363" s="71"/>
      <c r="S363" s="90"/>
      <c r="T363" s="72"/>
      <c r="U363" s="72"/>
      <c r="V363" s="72"/>
      <c r="W363" s="72"/>
      <c r="X363" s="75"/>
      <c r="Y363" s="75"/>
      <c r="AG363" s="11"/>
      <c r="AJ363" s="11"/>
      <c r="AK363" s="11"/>
      <c r="AL363" s="11"/>
      <c r="AM363" s="11"/>
      <c r="AN363" s="11"/>
      <c r="AO363" s="11"/>
      <c r="AP363" s="11"/>
      <c r="AQ363" s="11"/>
      <c r="AR363" s="11"/>
      <c r="AS363" s="11"/>
      <c r="AT363" s="11"/>
      <c r="AU363" s="11"/>
      <c r="AV363" s="11"/>
      <c r="AW363" s="11"/>
      <c r="AX363" s="11"/>
      <c r="AY363" s="11"/>
      <c r="AZ363" s="11"/>
      <c r="BA363" s="11"/>
      <c r="BB363" s="11"/>
      <c r="BC363" s="11"/>
      <c r="BD363" s="11"/>
      <c r="BE363" s="11"/>
      <c r="BF363" s="11"/>
      <c r="BG363" s="11"/>
      <c r="BH363" s="11"/>
      <c r="BI363" s="11"/>
      <c r="BJ363" s="11"/>
      <c r="BK363" s="11"/>
      <c r="BL363" s="11"/>
      <c r="BM363" s="11"/>
    </row>
    <row r="364" spans="1:65" s="67" customFormat="1">
      <c r="A364" s="23"/>
      <c r="B364" s="23"/>
      <c r="C364" s="70"/>
      <c r="D364" s="71"/>
      <c r="E364" s="90"/>
      <c r="F364" s="72"/>
      <c r="G364" s="72"/>
      <c r="H364" s="72"/>
      <c r="I364" s="72"/>
      <c r="J364" s="72"/>
      <c r="K364" s="71"/>
      <c r="L364" s="90"/>
      <c r="M364" s="90"/>
      <c r="N364" s="72"/>
      <c r="O364" s="72"/>
      <c r="P364" s="72"/>
      <c r="Q364" s="73"/>
      <c r="R364" s="71"/>
      <c r="S364" s="90"/>
      <c r="T364" s="72"/>
      <c r="U364" s="72"/>
      <c r="V364" s="72"/>
      <c r="W364" s="72"/>
      <c r="X364" s="75"/>
      <c r="Y364" s="75"/>
      <c r="AG364" s="11"/>
      <c r="AJ364" s="11"/>
      <c r="AK364" s="11"/>
      <c r="AL364" s="11"/>
      <c r="AM364" s="11"/>
      <c r="AN364" s="11"/>
      <c r="AO364" s="11"/>
      <c r="AP364" s="11"/>
      <c r="AQ364" s="11"/>
      <c r="AR364" s="11"/>
      <c r="AS364" s="11"/>
      <c r="AT364" s="11"/>
      <c r="AU364" s="11"/>
      <c r="AV364" s="11"/>
      <c r="AW364" s="11"/>
      <c r="AX364" s="11"/>
      <c r="AY364" s="11"/>
      <c r="AZ364" s="11"/>
      <c r="BA364" s="11"/>
      <c r="BB364" s="11"/>
      <c r="BC364" s="11"/>
      <c r="BD364" s="11"/>
      <c r="BE364" s="11"/>
      <c r="BF364" s="11"/>
      <c r="BG364" s="11"/>
      <c r="BH364" s="11"/>
      <c r="BI364" s="11"/>
      <c r="BJ364" s="11"/>
      <c r="BK364" s="11"/>
      <c r="BL364" s="11"/>
      <c r="BM364" s="11"/>
    </row>
    <row r="365" spans="1:65" s="67" customFormat="1">
      <c r="A365" s="23"/>
      <c r="B365" s="23"/>
      <c r="C365" s="70"/>
      <c r="D365" s="71"/>
      <c r="E365" s="90"/>
      <c r="F365" s="72"/>
      <c r="G365" s="72"/>
      <c r="H365" s="72"/>
      <c r="I365" s="72"/>
      <c r="J365" s="72"/>
      <c r="K365" s="71"/>
      <c r="L365" s="90"/>
      <c r="M365" s="90"/>
      <c r="N365" s="72"/>
      <c r="O365" s="72"/>
      <c r="P365" s="72"/>
      <c r="Q365" s="73"/>
      <c r="R365" s="71"/>
      <c r="S365" s="90"/>
      <c r="T365" s="72"/>
      <c r="U365" s="72"/>
      <c r="V365" s="72"/>
      <c r="W365" s="72"/>
      <c r="X365" s="75"/>
      <c r="Y365" s="75"/>
      <c r="AG365" s="11"/>
      <c r="AJ365" s="11"/>
      <c r="AK365" s="11"/>
      <c r="AL365" s="11"/>
      <c r="AM365" s="11"/>
      <c r="AN365" s="11"/>
      <c r="AO365" s="11"/>
      <c r="AP365" s="11"/>
      <c r="AQ365" s="11"/>
      <c r="AR365" s="11"/>
      <c r="AS365" s="11"/>
      <c r="AT365" s="11"/>
      <c r="AU365" s="11"/>
      <c r="AV365" s="11"/>
      <c r="AW365" s="11"/>
      <c r="AX365" s="11"/>
      <c r="AY365" s="11"/>
      <c r="AZ365" s="11"/>
      <c r="BA365" s="11"/>
      <c r="BB365" s="11"/>
      <c r="BC365" s="11"/>
      <c r="BD365" s="11"/>
      <c r="BE365" s="11"/>
      <c r="BF365" s="11"/>
      <c r="BG365" s="11"/>
      <c r="BH365" s="11"/>
      <c r="BI365" s="11"/>
      <c r="BJ365" s="11"/>
      <c r="BK365" s="11"/>
      <c r="BL365" s="11"/>
      <c r="BM365" s="11"/>
    </row>
    <row r="366" spans="1:65" s="67" customFormat="1">
      <c r="A366" s="23"/>
      <c r="B366" s="23"/>
      <c r="C366" s="70"/>
      <c r="D366" s="71"/>
      <c r="E366" s="90"/>
      <c r="F366" s="72"/>
      <c r="G366" s="72"/>
      <c r="H366" s="72"/>
      <c r="I366" s="72"/>
      <c r="J366" s="72"/>
      <c r="K366" s="71"/>
      <c r="L366" s="90"/>
      <c r="M366" s="90"/>
      <c r="N366" s="72"/>
      <c r="O366" s="72"/>
      <c r="P366" s="72"/>
      <c r="Q366" s="73"/>
      <c r="R366" s="71"/>
      <c r="S366" s="90"/>
      <c r="T366" s="72"/>
      <c r="U366" s="72"/>
      <c r="V366" s="72"/>
      <c r="W366" s="72"/>
      <c r="X366" s="75"/>
      <c r="Y366" s="75"/>
      <c r="AG366" s="11"/>
      <c r="AJ366" s="11"/>
      <c r="AK366" s="11"/>
      <c r="AL366" s="11"/>
      <c r="AM366" s="11"/>
      <c r="AN366" s="11"/>
      <c r="AO366" s="11"/>
      <c r="AP366" s="11"/>
      <c r="AQ366" s="11"/>
      <c r="AR366" s="11"/>
      <c r="AS366" s="11"/>
      <c r="AT366" s="11"/>
      <c r="AU366" s="11"/>
      <c r="AV366" s="11"/>
      <c r="AW366" s="11"/>
      <c r="AX366" s="11"/>
      <c r="AY366" s="11"/>
      <c r="AZ366" s="11"/>
      <c r="BA366" s="11"/>
      <c r="BB366" s="11"/>
      <c r="BC366" s="11"/>
      <c r="BD366" s="11"/>
      <c r="BE366" s="11"/>
      <c r="BF366" s="11"/>
      <c r="BG366" s="11"/>
      <c r="BH366" s="11"/>
      <c r="BI366" s="11"/>
      <c r="BJ366" s="11"/>
      <c r="BK366" s="11"/>
      <c r="BL366" s="11"/>
      <c r="BM366" s="11"/>
    </row>
    <row r="367" spans="1:65" s="67" customFormat="1">
      <c r="A367" s="23"/>
      <c r="B367" s="23"/>
      <c r="C367" s="70"/>
      <c r="D367" s="71"/>
      <c r="E367" s="90"/>
      <c r="F367" s="72"/>
      <c r="G367" s="72"/>
      <c r="H367" s="72"/>
      <c r="I367" s="72"/>
      <c r="J367" s="72"/>
      <c r="K367" s="71"/>
      <c r="L367" s="90"/>
      <c r="M367" s="90"/>
      <c r="N367" s="72"/>
      <c r="O367" s="72"/>
      <c r="P367" s="72"/>
      <c r="Q367" s="73"/>
      <c r="R367" s="71"/>
      <c r="S367" s="90"/>
      <c r="T367" s="72"/>
      <c r="U367" s="72"/>
      <c r="V367" s="72"/>
      <c r="W367" s="72"/>
      <c r="X367" s="75"/>
      <c r="Y367" s="75"/>
      <c r="AG367" s="11"/>
      <c r="AJ367" s="11"/>
      <c r="AK367" s="11"/>
      <c r="AL367" s="11"/>
      <c r="AM367" s="11"/>
      <c r="AN367" s="11"/>
      <c r="AO367" s="11"/>
      <c r="AP367" s="11"/>
      <c r="AQ367" s="11"/>
      <c r="AR367" s="11"/>
      <c r="AS367" s="11"/>
      <c r="AT367" s="11"/>
      <c r="AU367" s="11"/>
      <c r="AV367" s="11"/>
      <c r="AW367" s="11"/>
      <c r="AX367" s="11"/>
      <c r="AY367" s="11"/>
      <c r="AZ367" s="11"/>
      <c r="BA367" s="11"/>
      <c r="BB367" s="11"/>
      <c r="BC367" s="11"/>
      <c r="BD367" s="11"/>
      <c r="BE367" s="11"/>
      <c r="BF367" s="11"/>
      <c r="BG367" s="11"/>
      <c r="BH367" s="11"/>
      <c r="BI367" s="11"/>
      <c r="BJ367" s="11"/>
      <c r="BK367" s="11"/>
      <c r="BL367" s="11"/>
      <c r="BM367" s="11"/>
    </row>
    <row r="368" spans="1:65" s="67" customFormat="1">
      <c r="A368" s="23"/>
      <c r="B368" s="23"/>
      <c r="C368" s="70"/>
      <c r="D368" s="71"/>
      <c r="E368" s="90"/>
      <c r="F368" s="72"/>
      <c r="G368" s="72"/>
      <c r="H368" s="72"/>
      <c r="I368" s="72"/>
      <c r="J368" s="72"/>
      <c r="K368" s="71"/>
      <c r="L368" s="90"/>
      <c r="M368" s="90"/>
      <c r="N368" s="72"/>
      <c r="O368" s="72"/>
      <c r="P368" s="72"/>
      <c r="Q368" s="73"/>
      <c r="R368" s="71"/>
      <c r="S368" s="90"/>
      <c r="T368" s="72"/>
      <c r="U368" s="72"/>
      <c r="V368" s="72"/>
      <c r="W368" s="72"/>
      <c r="X368" s="75"/>
      <c r="Y368" s="75"/>
      <c r="AG368" s="11"/>
      <c r="AJ368" s="11"/>
      <c r="AK368" s="11"/>
      <c r="AL368" s="11"/>
      <c r="AM368" s="11"/>
      <c r="AN368" s="11"/>
      <c r="AO368" s="11"/>
      <c r="AP368" s="11"/>
      <c r="AQ368" s="11"/>
      <c r="AR368" s="11"/>
      <c r="AS368" s="11"/>
      <c r="AT368" s="11"/>
      <c r="AU368" s="11"/>
      <c r="AV368" s="11"/>
      <c r="AW368" s="11"/>
      <c r="AX368" s="11"/>
      <c r="AY368" s="11"/>
      <c r="AZ368" s="11"/>
      <c r="BA368" s="11"/>
      <c r="BB368" s="11"/>
      <c r="BC368" s="11"/>
      <c r="BD368" s="11"/>
      <c r="BE368" s="11"/>
      <c r="BF368" s="11"/>
      <c r="BG368" s="11"/>
      <c r="BH368" s="11"/>
      <c r="BI368" s="11"/>
      <c r="BJ368" s="11"/>
      <c r="BK368" s="11"/>
      <c r="BL368" s="11"/>
      <c r="BM368" s="11"/>
    </row>
    <row r="369" spans="1:65" s="67" customFormat="1">
      <c r="A369" s="23"/>
      <c r="B369" s="23"/>
      <c r="C369" s="70"/>
      <c r="D369" s="71"/>
      <c r="E369" s="90"/>
      <c r="F369" s="72"/>
      <c r="G369" s="72"/>
      <c r="H369" s="72"/>
      <c r="I369" s="72"/>
      <c r="J369" s="72"/>
      <c r="K369" s="71"/>
      <c r="L369" s="90"/>
      <c r="M369" s="90"/>
      <c r="N369" s="72"/>
      <c r="O369" s="72"/>
      <c r="P369" s="72"/>
      <c r="Q369" s="73"/>
      <c r="R369" s="71"/>
      <c r="S369" s="90"/>
      <c r="T369" s="72"/>
      <c r="U369" s="72"/>
      <c r="V369" s="72"/>
      <c r="W369" s="72"/>
      <c r="X369" s="75"/>
      <c r="Y369" s="75"/>
      <c r="AG369" s="11"/>
      <c r="AJ369" s="11"/>
      <c r="AK369" s="11"/>
      <c r="AL369" s="11"/>
      <c r="AM369" s="11"/>
      <c r="AN369" s="11"/>
      <c r="AO369" s="11"/>
      <c r="AP369" s="11"/>
      <c r="AQ369" s="11"/>
      <c r="AR369" s="11"/>
      <c r="AS369" s="11"/>
      <c r="AT369" s="11"/>
      <c r="AU369" s="11"/>
      <c r="AV369" s="11"/>
      <c r="AW369" s="11"/>
      <c r="AX369" s="11"/>
      <c r="AY369" s="11"/>
      <c r="AZ369" s="11"/>
      <c r="BA369" s="11"/>
      <c r="BB369" s="11"/>
      <c r="BC369" s="11"/>
      <c r="BD369" s="11"/>
      <c r="BE369" s="11"/>
      <c r="BF369" s="11"/>
      <c r="BG369" s="11"/>
      <c r="BH369" s="11"/>
      <c r="BI369" s="11"/>
      <c r="BJ369" s="11"/>
      <c r="BK369" s="11"/>
      <c r="BL369" s="11"/>
      <c r="BM369" s="11"/>
    </row>
    <row r="370" spans="1:65" s="67" customFormat="1">
      <c r="A370" s="23"/>
      <c r="B370" s="23"/>
      <c r="C370" s="70"/>
      <c r="D370" s="71"/>
      <c r="E370" s="90"/>
      <c r="F370" s="72"/>
      <c r="G370" s="72"/>
      <c r="H370" s="72"/>
      <c r="I370" s="72"/>
      <c r="J370" s="72"/>
      <c r="K370" s="71"/>
      <c r="L370" s="90"/>
      <c r="M370" s="90"/>
      <c r="N370" s="72"/>
      <c r="O370" s="72"/>
      <c r="P370" s="72"/>
      <c r="Q370" s="73"/>
      <c r="R370" s="71"/>
      <c r="S370" s="90"/>
      <c r="T370" s="72"/>
      <c r="U370" s="72"/>
      <c r="V370" s="72"/>
      <c r="W370" s="72"/>
      <c r="X370" s="75"/>
      <c r="Y370" s="75"/>
      <c r="AG370" s="11"/>
      <c r="AJ370" s="11"/>
      <c r="AK370" s="11"/>
      <c r="AL370" s="11"/>
      <c r="AM370" s="11"/>
      <c r="AN370" s="11"/>
      <c r="AO370" s="11"/>
      <c r="AP370" s="11"/>
      <c r="AQ370" s="11"/>
      <c r="AR370" s="11"/>
      <c r="AS370" s="11"/>
      <c r="AT370" s="11"/>
      <c r="AU370" s="11"/>
      <c r="AV370" s="11"/>
      <c r="AW370" s="11"/>
      <c r="AX370" s="11"/>
      <c r="AY370" s="11"/>
      <c r="AZ370" s="11"/>
      <c r="BA370" s="11"/>
      <c r="BB370" s="11"/>
      <c r="BC370" s="11"/>
      <c r="BD370" s="11"/>
      <c r="BE370" s="11"/>
      <c r="BF370" s="11"/>
      <c r="BG370" s="11"/>
      <c r="BH370" s="11"/>
      <c r="BI370" s="11"/>
      <c r="BJ370" s="11"/>
      <c r="BK370" s="11"/>
      <c r="BL370" s="11"/>
      <c r="BM370" s="11"/>
    </row>
    <row r="371" spans="1:65" s="67" customFormat="1">
      <c r="A371" s="23"/>
      <c r="B371" s="23"/>
      <c r="C371" s="70"/>
      <c r="D371" s="71"/>
      <c r="E371" s="90"/>
      <c r="F371" s="72"/>
      <c r="G371" s="72"/>
      <c r="H371" s="72"/>
      <c r="I371" s="72"/>
      <c r="J371" s="72"/>
      <c r="K371" s="71"/>
      <c r="L371" s="90"/>
      <c r="M371" s="90"/>
      <c r="N371" s="72"/>
      <c r="O371" s="72"/>
      <c r="P371" s="72"/>
      <c r="Q371" s="73"/>
      <c r="R371" s="71"/>
      <c r="S371" s="90"/>
      <c r="T371" s="72"/>
      <c r="U371" s="72"/>
      <c r="V371" s="72"/>
      <c r="W371" s="72"/>
      <c r="X371" s="75"/>
      <c r="Y371" s="75"/>
      <c r="AG371" s="11"/>
      <c r="AJ371" s="11"/>
      <c r="AK371" s="11"/>
      <c r="AL371" s="11"/>
      <c r="AM371" s="11"/>
      <c r="AN371" s="11"/>
      <c r="AO371" s="11"/>
      <c r="AP371" s="11"/>
      <c r="AQ371" s="11"/>
      <c r="AR371" s="11"/>
      <c r="AS371" s="11"/>
      <c r="AT371" s="11"/>
      <c r="AU371" s="11"/>
      <c r="AV371" s="11"/>
      <c r="AW371" s="11"/>
      <c r="AX371" s="11"/>
      <c r="AY371" s="11"/>
      <c r="AZ371" s="11"/>
      <c r="BA371" s="11"/>
      <c r="BB371" s="11"/>
      <c r="BC371" s="11"/>
      <c r="BD371" s="11"/>
      <c r="BE371" s="11"/>
      <c r="BF371" s="11"/>
      <c r="BG371" s="11"/>
      <c r="BH371" s="11"/>
      <c r="BI371" s="11"/>
      <c r="BJ371" s="11"/>
      <c r="BK371" s="11"/>
      <c r="BL371" s="11"/>
      <c r="BM371" s="11"/>
    </row>
    <row r="372" spans="1:65" s="67" customFormat="1">
      <c r="A372" s="23"/>
      <c r="B372" s="23"/>
      <c r="C372" s="70"/>
      <c r="D372" s="71"/>
      <c r="E372" s="90"/>
      <c r="F372" s="72"/>
      <c r="G372" s="72"/>
      <c r="H372" s="72"/>
      <c r="I372" s="72"/>
      <c r="J372" s="72"/>
      <c r="K372" s="71"/>
      <c r="L372" s="90"/>
      <c r="M372" s="90"/>
      <c r="N372" s="72"/>
      <c r="O372" s="72"/>
      <c r="P372" s="72"/>
      <c r="Q372" s="73"/>
      <c r="R372" s="71"/>
      <c r="S372" s="90"/>
      <c r="T372" s="72"/>
      <c r="U372" s="72"/>
      <c r="V372" s="72"/>
      <c r="W372" s="72"/>
      <c r="X372" s="75"/>
      <c r="Y372" s="75"/>
      <c r="AG372" s="11"/>
      <c r="AJ372" s="11"/>
      <c r="AK372" s="11"/>
      <c r="AL372" s="11"/>
      <c r="AM372" s="11"/>
      <c r="AN372" s="11"/>
      <c r="AO372" s="11"/>
      <c r="AP372" s="11"/>
      <c r="AQ372" s="11"/>
      <c r="AR372" s="11"/>
      <c r="AS372" s="11"/>
      <c r="AT372" s="11"/>
      <c r="AU372" s="11"/>
      <c r="AV372" s="11"/>
      <c r="AW372" s="11"/>
      <c r="AX372" s="11"/>
      <c r="AY372" s="11"/>
      <c r="AZ372" s="11"/>
      <c r="BA372" s="11"/>
      <c r="BB372" s="11"/>
      <c r="BC372" s="11"/>
      <c r="BD372" s="11"/>
      <c r="BE372" s="11"/>
      <c r="BF372" s="11"/>
      <c r="BG372" s="11"/>
      <c r="BH372" s="11"/>
      <c r="BI372" s="11"/>
      <c r="BJ372" s="11"/>
      <c r="BK372" s="11"/>
      <c r="BL372" s="11"/>
      <c r="BM372" s="11"/>
    </row>
    <row r="373" spans="1:65" s="67" customFormat="1">
      <c r="A373" s="23"/>
      <c r="B373" s="23"/>
      <c r="C373" s="70"/>
      <c r="D373" s="71"/>
      <c r="E373" s="90"/>
      <c r="F373" s="72"/>
      <c r="G373" s="72"/>
      <c r="H373" s="72"/>
      <c r="I373" s="72"/>
      <c r="J373" s="72"/>
      <c r="K373" s="71"/>
      <c r="L373" s="90"/>
      <c r="M373" s="90"/>
      <c r="N373" s="72"/>
      <c r="O373" s="72"/>
      <c r="P373" s="72"/>
      <c r="Q373" s="73"/>
      <c r="R373" s="71"/>
      <c r="S373" s="90"/>
      <c r="T373" s="72"/>
      <c r="U373" s="72"/>
      <c r="V373" s="72"/>
      <c r="W373" s="72"/>
      <c r="X373" s="75"/>
      <c r="Y373" s="75"/>
      <c r="AG373" s="11"/>
      <c r="AJ373" s="11"/>
      <c r="AK373" s="11"/>
      <c r="AL373" s="11"/>
      <c r="AM373" s="11"/>
      <c r="AN373" s="11"/>
      <c r="AO373" s="11"/>
      <c r="AP373" s="11"/>
      <c r="AQ373" s="11"/>
      <c r="AR373" s="11"/>
      <c r="AS373" s="11"/>
      <c r="AT373" s="11"/>
      <c r="AU373" s="11"/>
      <c r="AV373" s="11"/>
      <c r="AW373" s="11"/>
      <c r="AX373" s="11"/>
      <c r="AY373" s="11"/>
      <c r="AZ373" s="11"/>
      <c r="BA373" s="11"/>
      <c r="BB373" s="11"/>
      <c r="BC373" s="11"/>
      <c r="BD373" s="11"/>
      <c r="BE373" s="11"/>
      <c r="BF373" s="11"/>
      <c r="BG373" s="11"/>
      <c r="BH373" s="11"/>
      <c r="BI373" s="11"/>
      <c r="BJ373" s="11"/>
      <c r="BK373" s="11"/>
      <c r="BL373" s="11"/>
      <c r="BM373" s="11"/>
    </row>
    <row r="374" spans="1:65" s="67" customFormat="1">
      <c r="A374" s="23"/>
      <c r="B374" s="23"/>
      <c r="C374" s="70"/>
      <c r="D374" s="71"/>
      <c r="E374" s="90"/>
      <c r="F374" s="72"/>
      <c r="G374" s="72"/>
      <c r="H374" s="72"/>
      <c r="I374" s="72"/>
      <c r="J374" s="72"/>
      <c r="K374" s="71"/>
      <c r="L374" s="90"/>
      <c r="M374" s="90"/>
      <c r="N374" s="72"/>
      <c r="O374" s="72"/>
      <c r="P374" s="72"/>
      <c r="Q374" s="73"/>
      <c r="R374" s="71"/>
      <c r="S374" s="90"/>
      <c r="T374" s="72"/>
      <c r="U374" s="72"/>
      <c r="V374" s="72"/>
      <c r="W374" s="72"/>
      <c r="X374" s="75"/>
      <c r="Y374" s="75"/>
      <c r="AG374" s="11"/>
      <c r="AJ374" s="11"/>
      <c r="AK374" s="11"/>
      <c r="AL374" s="11"/>
      <c r="AM374" s="11"/>
      <c r="AN374" s="11"/>
      <c r="AO374" s="11"/>
      <c r="AP374" s="11"/>
      <c r="AQ374" s="11"/>
      <c r="AR374" s="11"/>
      <c r="AS374" s="11"/>
      <c r="AT374" s="11"/>
      <c r="AU374" s="11"/>
      <c r="AV374" s="11"/>
      <c r="AW374" s="11"/>
      <c r="AX374" s="11"/>
      <c r="AY374" s="11"/>
      <c r="AZ374" s="11"/>
      <c r="BA374" s="11"/>
      <c r="BB374" s="11"/>
      <c r="BC374" s="11"/>
      <c r="BD374" s="11"/>
      <c r="BE374" s="11"/>
      <c r="BF374" s="11"/>
      <c r="BG374" s="11"/>
      <c r="BH374" s="11"/>
      <c r="BI374" s="11"/>
      <c r="BJ374" s="11"/>
      <c r="BK374" s="11"/>
      <c r="BL374" s="11"/>
      <c r="BM374" s="11"/>
    </row>
    <row r="375" spans="1:65" s="67" customFormat="1">
      <c r="A375" s="23"/>
      <c r="B375" s="23"/>
      <c r="C375" s="70"/>
      <c r="D375" s="71"/>
      <c r="E375" s="90"/>
      <c r="F375" s="72"/>
      <c r="G375" s="72"/>
      <c r="H375" s="72"/>
      <c r="I375" s="72"/>
      <c r="J375" s="72"/>
      <c r="K375" s="71"/>
      <c r="L375" s="90"/>
      <c r="M375" s="90"/>
      <c r="N375" s="72"/>
      <c r="O375" s="72"/>
      <c r="P375" s="72"/>
      <c r="Q375" s="73"/>
      <c r="R375" s="71"/>
      <c r="S375" s="90"/>
      <c r="T375" s="72"/>
      <c r="U375" s="72"/>
      <c r="V375" s="72"/>
      <c r="W375" s="72"/>
      <c r="X375" s="75"/>
      <c r="Y375" s="75"/>
      <c r="AG375" s="11"/>
      <c r="AJ375" s="11"/>
      <c r="AK375" s="11"/>
      <c r="AL375" s="11"/>
      <c r="AM375" s="11"/>
      <c r="AN375" s="11"/>
      <c r="AO375" s="11"/>
      <c r="AP375" s="11"/>
      <c r="AQ375" s="11"/>
      <c r="AR375" s="11"/>
      <c r="AS375" s="11"/>
      <c r="AT375" s="11"/>
      <c r="AU375" s="11"/>
      <c r="AV375" s="11"/>
      <c r="AW375" s="11"/>
      <c r="AX375" s="11"/>
      <c r="AY375" s="11"/>
      <c r="AZ375" s="11"/>
      <c r="BA375" s="11"/>
      <c r="BB375" s="11"/>
      <c r="BC375" s="11"/>
      <c r="BD375" s="11"/>
      <c r="BE375" s="11"/>
      <c r="BF375" s="11"/>
      <c r="BG375" s="11"/>
      <c r="BH375" s="11"/>
      <c r="BI375" s="11"/>
      <c r="BJ375" s="11"/>
      <c r="BK375" s="11"/>
      <c r="BL375" s="11"/>
      <c r="BM375" s="11"/>
    </row>
    <row r="376" spans="1:65" s="67" customFormat="1">
      <c r="A376" s="23"/>
      <c r="B376" s="23"/>
      <c r="C376" s="70"/>
      <c r="D376" s="71"/>
      <c r="E376" s="90"/>
      <c r="F376" s="72"/>
      <c r="G376" s="72"/>
      <c r="H376" s="72"/>
      <c r="I376" s="72"/>
      <c r="J376" s="72"/>
      <c r="K376" s="71"/>
      <c r="L376" s="90"/>
      <c r="M376" s="90"/>
      <c r="N376" s="72"/>
      <c r="O376" s="72"/>
      <c r="P376" s="72"/>
      <c r="Q376" s="73"/>
      <c r="R376" s="71"/>
      <c r="S376" s="90"/>
      <c r="T376" s="72"/>
      <c r="U376" s="72"/>
      <c r="V376" s="72"/>
      <c r="W376" s="72"/>
      <c r="X376" s="75"/>
      <c r="Y376" s="75"/>
      <c r="AG376" s="11"/>
      <c r="AJ376" s="11"/>
      <c r="AK376" s="11"/>
      <c r="AL376" s="11"/>
      <c r="AM376" s="11"/>
      <c r="AN376" s="11"/>
      <c r="AO376" s="11"/>
      <c r="AP376" s="11"/>
      <c r="AQ376" s="11"/>
      <c r="AR376" s="11"/>
      <c r="AS376" s="11"/>
      <c r="AT376" s="11"/>
      <c r="AU376" s="11"/>
      <c r="AV376" s="11"/>
      <c r="AW376" s="11"/>
      <c r="AX376" s="11"/>
      <c r="AY376" s="11"/>
      <c r="AZ376" s="11"/>
      <c r="BA376" s="11"/>
      <c r="BB376" s="11"/>
      <c r="BC376" s="11"/>
      <c r="BD376" s="11"/>
      <c r="BE376" s="11"/>
      <c r="BF376" s="11"/>
      <c r="BG376" s="11"/>
      <c r="BH376" s="11"/>
      <c r="BI376" s="11"/>
      <c r="BJ376" s="11"/>
      <c r="BK376" s="11"/>
      <c r="BL376" s="11"/>
      <c r="BM376" s="11"/>
    </row>
    <row r="377" spans="1:65" s="67" customFormat="1">
      <c r="A377" s="23"/>
      <c r="B377" s="23"/>
      <c r="C377" s="70"/>
      <c r="D377" s="71"/>
      <c r="E377" s="90"/>
      <c r="F377" s="72"/>
      <c r="G377" s="72"/>
      <c r="H377" s="72"/>
      <c r="I377" s="72"/>
      <c r="J377" s="72"/>
      <c r="K377" s="71"/>
      <c r="L377" s="90"/>
      <c r="M377" s="90"/>
      <c r="N377" s="72"/>
      <c r="O377" s="72"/>
      <c r="P377" s="72"/>
      <c r="Q377" s="73"/>
      <c r="R377" s="71"/>
      <c r="S377" s="90"/>
      <c r="T377" s="72"/>
      <c r="U377" s="72"/>
      <c r="V377" s="72"/>
      <c r="W377" s="72"/>
      <c r="X377" s="75"/>
      <c r="Y377" s="75"/>
      <c r="AG377" s="11"/>
      <c r="AJ377" s="11"/>
      <c r="AK377" s="11"/>
      <c r="AL377" s="11"/>
      <c r="AM377" s="11"/>
      <c r="AN377" s="11"/>
      <c r="AO377" s="11"/>
      <c r="AP377" s="11"/>
      <c r="AQ377" s="11"/>
      <c r="AR377" s="11"/>
      <c r="AS377" s="11"/>
      <c r="AT377" s="11"/>
      <c r="AU377" s="11"/>
      <c r="AV377" s="11"/>
      <c r="AW377" s="11"/>
      <c r="AX377" s="11"/>
      <c r="AY377" s="11"/>
      <c r="AZ377" s="11"/>
      <c r="BA377" s="11"/>
      <c r="BB377" s="11"/>
      <c r="BC377" s="11"/>
      <c r="BD377" s="11"/>
      <c r="BE377" s="11"/>
      <c r="BF377" s="11"/>
      <c r="BG377" s="11"/>
      <c r="BH377" s="11"/>
      <c r="BI377" s="11"/>
      <c r="BJ377" s="11"/>
      <c r="BK377" s="11"/>
      <c r="BL377" s="11"/>
      <c r="BM377" s="11"/>
    </row>
    <row r="378" spans="1:65" s="67" customFormat="1">
      <c r="A378" s="23"/>
      <c r="B378" s="23"/>
      <c r="C378" s="70"/>
      <c r="D378" s="71"/>
      <c r="E378" s="90"/>
      <c r="F378" s="72"/>
      <c r="G378" s="72"/>
      <c r="H378" s="72"/>
      <c r="I378" s="72"/>
      <c r="J378" s="72"/>
      <c r="K378" s="71"/>
      <c r="L378" s="90"/>
      <c r="M378" s="90"/>
      <c r="N378" s="72"/>
      <c r="O378" s="72"/>
      <c r="P378" s="72"/>
      <c r="Q378" s="73"/>
      <c r="R378" s="71"/>
      <c r="S378" s="90"/>
      <c r="T378" s="72"/>
      <c r="U378" s="72"/>
      <c r="V378" s="72"/>
      <c r="W378" s="72"/>
      <c r="X378" s="75"/>
      <c r="Y378" s="75"/>
      <c r="AG378" s="11"/>
      <c r="AJ378" s="11"/>
      <c r="AK378" s="11"/>
      <c r="AL378" s="11"/>
      <c r="AM378" s="11"/>
      <c r="AN378" s="11"/>
      <c r="AO378" s="11"/>
      <c r="AP378" s="11"/>
      <c r="AQ378" s="11"/>
      <c r="AR378" s="11"/>
      <c r="AS378" s="11"/>
      <c r="AT378" s="11"/>
      <c r="AU378" s="11"/>
      <c r="AV378" s="11"/>
      <c r="AW378" s="11"/>
      <c r="AX378" s="11"/>
      <c r="AY378" s="11"/>
      <c r="AZ378" s="11"/>
      <c r="BA378" s="11"/>
      <c r="BB378" s="11"/>
      <c r="BC378" s="11"/>
      <c r="BD378" s="11"/>
      <c r="BE378" s="11"/>
      <c r="BF378" s="11"/>
      <c r="BG378" s="11"/>
      <c r="BH378" s="11"/>
      <c r="BI378" s="11"/>
      <c r="BJ378" s="11"/>
      <c r="BK378" s="11"/>
      <c r="BL378" s="11"/>
      <c r="BM378" s="11"/>
    </row>
    <row r="379" spans="1:65" s="67" customFormat="1">
      <c r="A379" s="23"/>
      <c r="B379" s="23"/>
      <c r="C379" s="70"/>
      <c r="D379" s="71"/>
      <c r="E379" s="90"/>
      <c r="F379" s="72"/>
      <c r="G379" s="72"/>
      <c r="H379" s="72"/>
      <c r="I379" s="72"/>
      <c r="J379" s="72"/>
      <c r="K379" s="71"/>
      <c r="L379" s="90"/>
      <c r="M379" s="90"/>
      <c r="N379" s="72"/>
      <c r="O379" s="72"/>
      <c r="P379" s="72"/>
      <c r="Q379" s="73"/>
      <c r="R379" s="71"/>
      <c r="S379" s="90"/>
      <c r="T379" s="72"/>
      <c r="U379" s="72"/>
      <c r="V379" s="72"/>
      <c r="W379" s="72"/>
      <c r="X379" s="75"/>
      <c r="Y379" s="75"/>
      <c r="AG379" s="11"/>
      <c r="AJ379" s="11"/>
      <c r="AK379" s="11"/>
      <c r="AL379" s="11"/>
      <c r="AM379" s="11"/>
      <c r="AN379" s="11"/>
      <c r="AO379" s="11"/>
      <c r="AP379" s="11"/>
      <c r="AQ379" s="11"/>
      <c r="AR379" s="11"/>
      <c r="AS379" s="11"/>
      <c r="AT379" s="11"/>
      <c r="AU379" s="11"/>
      <c r="AV379" s="11"/>
      <c r="AW379" s="11"/>
      <c r="AX379" s="11"/>
      <c r="AY379" s="11"/>
      <c r="AZ379" s="11"/>
      <c r="BA379" s="11"/>
      <c r="BB379" s="11"/>
      <c r="BC379" s="11"/>
      <c r="BD379" s="11"/>
      <c r="BE379" s="11"/>
      <c r="BF379" s="11"/>
      <c r="BG379" s="11"/>
      <c r="BH379" s="11"/>
      <c r="BI379" s="11"/>
      <c r="BJ379" s="11"/>
      <c r="BK379" s="11"/>
      <c r="BL379" s="11"/>
      <c r="BM379" s="11"/>
    </row>
    <row r="380" spans="1:65" s="67" customFormat="1">
      <c r="A380" s="23"/>
      <c r="B380" s="23"/>
      <c r="C380" s="70"/>
      <c r="D380" s="71"/>
      <c r="E380" s="90"/>
      <c r="F380" s="72"/>
      <c r="G380" s="72"/>
      <c r="H380" s="72"/>
      <c r="I380" s="72"/>
      <c r="J380" s="72"/>
      <c r="K380" s="71"/>
      <c r="L380" s="90"/>
      <c r="M380" s="90"/>
      <c r="N380" s="72"/>
      <c r="O380" s="72"/>
      <c r="P380" s="72"/>
      <c r="Q380" s="73"/>
      <c r="R380" s="71"/>
      <c r="S380" s="90"/>
      <c r="T380" s="72"/>
      <c r="U380" s="72"/>
      <c r="V380" s="72"/>
      <c r="W380" s="72"/>
      <c r="X380" s="75"/>
      <c r="Y380" s="75"/>
      <c r="AG380" s="11"/>
      <c r="AJ380" s="11"/>
      <c r="AK380" s="11"/>
      <c r="AL380" s="11"/>
      <c r="AM380" s="11"/>
      <c r="AN380" s="11"/>
      <c r="AO380" s="11"/>
      <c r="AP380" s="11"/>
      <c r="AQ380" s="11"/>
      <c r="AR380" s="11"/>
      <c r="AS380" s="11"/>
      <c r="AT380" s="11"/>
      <c r="AU380" s="11"/>
      <c r="AV380" s="11"/>
      <c r="AW380" s="11"/>
      <c r="AX380" s="11"/>
      <c r="AY380" s="11"/>
      <c r="AZ380" s="11"/>
      <c r="BA380" s="11"/>
      <c r="BB380" s="11"/>
      <c r="BC380" s="11"/>
      <c r="BD380" s="11"/>
      <c r="BE380" s="11"/>
      <c r="BF380" s="11"/>
      <c r="BG380" s="11"/>
      <c r="BH380" s="11"/>
      <c r="BI380" s="11"/>
      <c r="BJ380" s="11"/>
      <c r="BK380" s="11"/>
      <c r="BL380" s="11"/>
      <c r="BM380" s="11"/>
    </row>
    <row r="381" spans="1:65" s="67" customFormat="1">
      <c r="A381" s="23"/>
      <c r="B381" s="23"/>
      <c r="C381" s="70"/>
      <c r="D381" s="71"/>
      <c r="E381" s="90"/>
      <c r="F381" s="72"/>
      <c r="G381" s="72"/>
      <c r="H381" s="72"/>
      <c r="I381" s="72"/>
      <c r="J381" s="72"/>
      <c r="K381" s="71"/>
      <c r="L381" s="90"/>
      <c r="M381" s="90"/>
      <c r="N381" s="72"/>
      <c r="O381" s="72"/>
      <c r="P381" s="72"/>
      <c r="Q381" s="73"/>
      <c r="R381" s="71"/>
      <c r="S381" s="90"/>
      <c r="T381" s="72"/>
      <c r="U381" s="72"/>
      <c r="V381" s="72"/>
      <c r="W381" s="72"/>
      <c r="X381" s="75"/>
      <c r="Y381" s="75"/>
      <c r="AG381" s="11"/>
      <c r="AJ381" s="11"/>
      <c r="AK381" s="11"/>
      <c r="AL381" s="11"/>
      <c r="AM381" s="11"/>
      <c r="AN381" s="11"/>
      <c r="AO381" s="11"/>
      <c r="AP381" s="11"/>
      <c r="AQ381" s="11"/>
      <c r="AR381" s="11"/>
      <c r="AS381" s="11"/>
      <c r="AT381" s="11"/>
      <c r="AU381" s="11"/>
      <c r="AV381" s="11"/>
      <c r="AW381" s="11"/>
      <c r="AX381" s="11"/>
      <c r="AY381" s="11"/>
      <c r="AZ381" s="11"/>
      <c r="BA381" s="11"/>
      <c r="BB381" s="11"/>
      <c r="BC381" s="11"/>
      <c r="BD381" s="11"/>
      <c r="BE381" s="11"/>
      <c r="BF381" s="11"/>
      <c r="BG381" s="11"/>
      <c r="BH381" s="11"/>
      <c r="BI381" s="11"/>
      <c r="BJ381" s="11"/>
      <c r="BK381" s="11"/>
      <c r="BL381" s="11"/>
      <c r="BM381" s="11"/>
    </row>
    <row r="382" spans="1:65" s="67" customFormat="1">
      <c r="A382" s="23"/>
      <c r="B382" s="23"/>
      <c r="C382" s="70"/>
      <c r="D382" s="71"/>
      <c r="E382" s="90"/>
      <c r="F382" s="72"/>
      <c r="G382" s="72"/>
      <c r="H382" s="72"/>
      <c r="I382" s="72"/>
      <c r="J382" s="72"/>
      <c r="K382" s="71"/>
      <c r="L382" s="90"/>
      <c r="M382" s="90"/>
      <c r="N382" s="72"/>
      <c r="O382" s="72"/>
      <c r="P382" s="72"/>
      <c r="Q382" s="73"/>
      <c r="R382" s="71"/>
      <c r="S382" s="90"/>
      <c r="T382" s="72"/>
      <c r="U382" s="72"/>
      <c r="V382" s="72"/>
      <c r="W382" s="72"/>
      <c r="X382" s="75"/>
      <c r="Y382" s="75"/>
      <c r="AG382" s="11"/>
      <c r="AJ382" s="11"/>
      <c r="AK382" s="11"/>
      <c r="AL382" s="11"/>
      <c r="AM382" s="11"/>
      <c r="AN382" s="11"/>
      <c r="AO382" s="11"/>
      <c r="AP382" s="11"/>
      <c r="AQ382" s="11"/>
      <c r="AR382" s="11"/>
      <c r="AS382" s="11"/>
      <c r="AT382" s="11"/>
      <c r="AU382" s="11"/>
      <c r="AV382" s="11"/>
      <c r="AW382" s="11"/>
      <c r="AX382" s="11"/>
      <c r="AY382" s="11"/>
      <c r="AZ382" s="11"/>
      <c r="BA382" s="11"/>
      <c r="BB382" s="11"/>
      <c r="BC382" s="11"/>
      <c r="BD382" s="11"/>
      <c r="BE382" s="11"/>
      <c r="BF382" s="11"/>
      <c r="BG382" s="11"/>
      <c r="BH382" s="11"/>
      <c r="BI382" s="11"/>
      <c r="BJ382" s="11"/>
      <c r="BK382" s="11"/>
      <c r="BL382" s="11"/>
      <c r="BM382" s="11"/>
    </row>
    <row r="383" spans="1:65" s="67" customFormat="1">
      <c r="A383" s="23"/>
      <c r="B383" s="23"/>
      <c r="C383" s="70"/>
      <c r="D383" s="71"/>
      <c r="E383" s="90"/>
      <c r="F383" s="72"/>
      <c r="G383" s="72"/>
      <c r="H383" s="72"/>
      <c r="I383" s="72"/>
      <c r="J383" s="72"/>
      <c r="K383" s="71"/>
      <c r="L383" s="90"/>
      <c r="M383" s="90"/>
      <c r="N383" s="72"/>
      <c r="O383" s="72"/>
      <c r="P383" s="72"/>
      <c r="Q383" s="73"/>
      <c r="R383" s="71"/>
      <c r="S383" s="90"/>
      <c r="T383" s="72"/>
      <c r="U383" s="72"/>
      <c r="V383" s="72"/>
      <c r="W383" s="72"/>
      <c r="X383" s="75"/>
      <c r="Y383" s="75"/>
      <c r="AG383" s="11"/>
      <c r="AJ383" s="11"/>
      <c r="AK383" s="11"/>
      <c r="AL383" s="11"/>
      <c r="AM383" s="11"/>
      <c r="AN383" s="11"/>
      <c r="AO383" s="11"/>
      <c r="AP383" s="11"/>
      <c r="AQ383" s="11"/>
      <c r="AR383" s="11"/>
      <c r="AS383" s="11"/>
      <c r="AT383" s="11"/>
      <c r="AU383" s="11"/>
      <c r="AV383" s="11"/>
      <c r="AW383" s="11"/>
      <c r="AX383" s="11"/>
      <c r="AY383" s="11"/>
      <c r="AZ383" s="11"/>
      <c r="BA383" s="11"/>
      <c r="BB383" s="11"/>
      <c r="BC383" s="11"/>
      <c r="BD383" s="11"/>
      <c r="BE383" s="11"/>
      <c r="BF383" s="11"/>
      <c r="BG383" s="11"/>
      <c r="BH383" s="11"/>
      <c r="BI383" s="11"/>
      <c r="BJ383" s="11"/>
      <c r="BK383" s="11"/>
      <c r="BL383" s="11"/>
      <c r="BM383" s="11"/>
    </row>
    <row r="384" spans="1:65" s="67" customFormat="1">
      <c r="A384" s="23"/>
      <c r="B384" s="23"/>
      <c r="C384" s="70"/>
      <c r="D384" s="71"/>
      <c r="E384" s="90"/>
      <c r="F384" s="72"/>
      <c r="G384" s="72"/>
      <c r="H384" s="72"/>
      <c r="I384" s="72"/>
      <c r="J384" s="72"/>
      <c r="K384" s="71"/>
      <c r="L384" s="90"/>
      <c r="M384" s="90"/>
      <c r="N384" s="72"/>
      <c r="O384" s="72"/>
      <c r="P384" s="72"/>
      <c r="Q384" s="73"/>
      <c r="R384" s="71"/>
      <c r="S384" s="90"/>
      <c r="T384" s="72"/>
      <c r="U384" s="72"/>
      <c r="V384" s="72"/>
      <c r="W384" s="72"/>
      <c r="X384" s="75"/>
      <c r="Y384" s="75"/>
      <c r="AG384" s="11"/>
      <c r="AJ384" s="11"/>
      <c r="AK384" s="11"/>
      <c r="AL384" s="11"/>
      <c r="AM384" s="11"/>
      <c r="AN384" s="11"/>
      <c r="AO384" s="11"/>
      <c r="AP384" s="11"/>
      <c r="AQ384" s="11"/>
      <c r="AR384" s="11"/>
      <c r="AS384" s="11"/>
      <c r="AT384" s="11"/>
      <c r="AU384" s="11"/>
      <c r="AV384" s="11"/>
      <c r="AW384" s="11"/>
      <c r="AX384" s="11"/>
      <c r="AY384" s="11"/>
      <c r="AZ384" s="11"/>
      <c r="BA384" s="11"/>
      <c r="BB384" s="11"/>
      <c r="BC384" s="11"/>
      <c r="BD384" s="11"/>
      <c r="BE384" s="11"/>
      <c r="BF384" s="11"/>
      <c r="BG384" s="11"/>
      <c r="BH384" s="11"/>
      <c r="BI384" s="11"/>
      <c r="BJ384" s="11"/>
      <c r="BK384" s="11"/>
      <c r="BL384" s="11"/>
      <c r="BM384" s="11"/>
    </row>
    <row r="385" spans="1:65" s="67" customFormat="1">
      <c r="A385" s="23"/>
      <c r="B385" s="23"/>
      <c r="C385" s="70"/>
      <c r="D385" s="71"/>
      <c r="E385" s="90"/>
      <c r="F385" s="72"/>
      <c r="G385" s="72"/>
      <c r="H385" s="72"/>
      <c r="I385" s="72"/>
      <c r="J385" s="72"/>
      <c r="K385" s="71"/>
      <c r="L385" s="90"/>
      <c r="M385" s="90"/>
      <c r="N385" s="72"/>
      <c r="O385" s="72"/>
      <c r="P385" s="72"/>
      <c r="Q385" s="73"/>
      <c r="R385" s="71"/>
      <c r="S385" s="90"/>
      <c r="T385" s="72"/>
      <c r="U385" s="72"/>
      <c r="V385" s="72"/>
      <c r="W385" s="72"/>
      <c r="X385" s="75"/>
      <c r="Y385" s="75"/>
      <c r="AG385" s="11"/>
      <c r="AJ385" s="11"/>
      <c r="AK385" s="11"/>
      <c r="AL385" s="11"/>
      <c r="AM385" s="11"/>
      <c r="AN385" s="11"/>
      <c r="AO385" s="11"/>
      <c r="AP385" s="11"/>
      <c r="AQ385" s="11"/>
      <c r="AR385" s="11"/>
      <c r="AS385" s="11"/>
      <c r="AT385" s="11"/>
      <c r="AU385" s="11"/>
      <c r="AV385" s="11"/>
      <c r="AW385" s="11"/>
      <c r="AX385" s="11"/>
      <c r="AY385" s="11"/>
      <c r="AZ385" s="11"/>
      <c r="BA385" s="11"/>
      <c r="BB385" s="11"/>
      <c r="BC385" s="11"/>
      <c r="BD385" s="11"/>
      <c r="BE385" s="11"/>
      <c r="BF385" s="11"/>
      <c r="BG385" s="11"/>
      <c r="BH385" s="11"/>
      <c r="BI385" s="11"/>
      <c r="BJ385" s="11"/>
      <c r="BK385" s="11"/>
      <c r="BL385" s="11"/>
      <c r="BM385" s="11"/>
    </row>
    <row r="386" spans="1:65" s="67" customFormat="1">
      <c r="A386" s="23"/>
      <c r="B386" s="23"/>
      <c r="C386" s="70"/>
      <c r="D386" s="71"/>
      <c r="E386" s="90"/>
      <c r="F386" s="72"/>
      <c r="G386" s="72"/>
      <c r="H386" s="72"/>
      <c r="I386" s="72"/>
      <c r="J386" s="72"/>
      <c r="K386" s="71"/>
      <c r="L386" s="90"/>
      <c r="M386" s="90"/>
      <c r="N386" s="72"/>
      <c r="O386" s="72"/>
      <c r="P386" s="72"/>
      <c r="Q386" s="73"/>
      <c r="R386" s="71"/>
      <c r="S386" s="90"/>
      <c r="T386" s="72"/>
      <c r="U386" s="72"/>
      <c r="V386" s="72"/>
      <c r="W386" s="72"/>
      <c r="X386" s="75"/>
      <c r="Y386" s="75"/>
      <c r="AG386" s="11"/>
      <c r="AJ386" s="11"/>
      <c r="AK386" s="11"/>
      <c r="AL386" s="11"/>
      <c r="AM386" s="11"/>
      <c r="AN386" s="11"/>
      <c r="AO386" s="11"/>
      <c r="AP386" s="11"/>
      <c r="AQ386" s="11"/>
      <c r="AR386" s="11"/>
      <c r="AS386" s="11"/>
      <c r="AT386" s="11"/>
      <c r="AU386" s="11"/>
      <c r="AV386" s="11"/>
      <c r="AW386" s="11"/>
      <c r="AX386" s="11"/>
      <c r="AY386" s="11"/>
      <c r="AZ386" s="11"/>
      <c r="BA386" s="11"/>
      <c r="BB386" s="11"/>
      <c r="BC386" s="11"/>
      <c r="BD386" s="11"/>
      <c r="BE386" s="11"/>
      <c r="BF386" s="11"/>
      <c r="BG386" s="11"/>
      <c r="BH386" s="11"/>
      <c r="BI386" s="11"/>
      <c r="BJ386" s="11"/>
      <c r="BK386" s="11"/>
      <c r="BL386" s="11"/>
      <c r="BM386" s="11"/>
    </row>
    <row r="387" spans="1:65" s="67" customFormat="1">
      <c r="A387" s="23"/>
      <c r="B387" s="23"/>
      <c r="C387" s="70"/>
      <c r="D387" s="71"/>
      <c r="E387" s="90"/>
      <c r="F387" s="72"/>
      <c r="G387" s="72"/>
      <c r="H387" s="72"/>
      <c r="I387" s="72"/>
      <c r="J387" s="72"/>
      <c r="K387" s="71"/>
      <c r="L387" s="90"/>
      <c r="M387" s="90"/>
      <c r="N387" s="72"/>
      <c r="O387" s="72"/>
      <c r="P387" s="72"/>
      <c r="Q387" s="73"/>
      <c r="R387" s="71"/>
      <c r="S387" s="90"/>
      <c r="T387" s="72"/>
      <c r="U387" s="72"/>
      <c r="V387" s="72"/>
      <c r="W387" s="72"/>
      <c r="X387" s="75"/>
      <c r="Y387" s="75"/>
      <c r="AG387" s="11"/>
      <c r="AJ387" s="11"/>
      <c r="AK387" s="11"/>
      <c r="AL387" s="11"/>
      <c r="AM387" s="11"/>
      <c r="AN387" s="11"/>
      <c r="AO387" s="11"/>
      <c r="AP387" s="11"/>
      <c r="AQ387" s="11"/>
      <c r="AR387" s="11"/>
      <c r="AS387" s="11"/>
      <c r="AT387" s="11"/>
      <c r="AU387" s="11"/>
      <c r="AV387" s="11"/>
      <c r="AW387" s="11"/>
      <c r="AX387" s="11"/>
      <c r="AY387" s="11"/>
      <c r="AZ387" s="11"/>
      <c r="BA387" s="11"/>
      <c r="BB387" s="11"/>
      <c r="BC387" s="11"/>
      <c r="BD387" s="11"/>
      <c r="BE387" s="11"/>
      <c r="BF387" s="11"/>
      <c r="BG387" s="11"/>
      <c r="BH387" s="11"/>
      <c r="BI387" s="11"/>
      <c r="BJ387" s="11"/>
      <c r="BK387" s="11"/>
      <c r="BL387" s="11"/>
      <c r="BM387" s="11"/>
    </row>
    <row r="388" spans="1:65" s="67" customFormat="1">
      <c r="A388" s="23"/>
      <c r="B388" s="23"/>
      <c r="C388" s="70"/>
      <c r="D388" s="71"/>
      <c r="E388" s="90"/>
      <c r="F388" s="72"/>
      <c r="G388" s="72"/>
      <c r="H388" s="72"/>
      <c r="I388" s="72"/>
      <c r="J388" s="72"/>
      <c r="K388" s="71"/>
      <c r="L388" s="90"/>
      <c r="M388" s="90"/>
      <c r="N388" s="72"/>
      <c r="O388" s="72"/>
      <c r="P388" s="72"/>
      <c r="Q388" s="73"/>
      <c r="R388" s="71"/>
      <c r="S388" s="90"/>
      <c r="T388" s="72"/>
      <c r="U388" s="72"/>
      <c r="V388" s="72"/>
      <c r="W388" s="72"/>
      <c r="X388" s="75"/>
      <c r="Y388" s="75"/>
      <c r="AG388" s="11"/>
      <c r="AJ388" s="11"/>
      <c r="AK388" s="11"/>
      <c r="AL388" s="11"/>
      <c r="AM388" s="11"/>
      <c r="AN388" s="11"/>
      <c r="AO388" s="11"/>
      <c r="AP388" s="11"/>
      <c r="AQ388" s="11"/>
      <c r="AR388" s="11"/>
      <c r="AS388" s="11"/>
      <c r="AT388" s="11"/>
      <c r="AU388" s="11"/>
      <c r="AV388" s="11"/>
      <c r="AW388" s="11"/>
      <c r="AX388" s="11"/>
      <c r="AY388" s="11"/>
      <c r="AZ388" s="11"/>
      <c r="BA388" s="11"/>
      <c r="BB388" s="11"/>
      <c r="BC388" s="11"/>
      <c r="BD388" s="11"/>
      <c r="BE388" s="11"/>
      <c r="BF388" s="11"/>
      <c r="BG388" s="11"/>
      <c r="BH388" s="11"/>
      <c r="BI388" s="11"/>
      <c r="BJ388" s="11"/>
      <c r="BK388" s="11"/>
      <c r="BL388" s="11"/>
      <c r="BM388" s="11"/>
    </row>
    <row r="389" spans="1:65" s="67" customFormat="1">
      <c r="A389" s="23"/>
      <c r="B389" s="23"/>
      <c r="C389" s="70"/>
      <c r="D389" s="71"/>
      <c r="E389" s="90"/>
      <c r="F389" s="72"/>
      <c r="G389" s="72"/>
      <c r="H389" s="72"/>
      <c r="I389" s="72"/>
      <c r="J389" s="72"/>
      <c r="K389" s="71"/>
      <c r="L389" s="90"/>
      <c r="M389" s="90"/>
      <c r="N389" s="72"/>
      <c r="O389" s="72"/>
      <c r="P389" s="72"/>
      <c r="Q389" s="73"/>
      <c r="R389" s="71"/>
      <c r="S389" s="90"/>
      <c r="T389" s="72"/>
      <c r="U389" s="72"/>
      <c r="V389" s="72"/>
      <c r="W389" s="72"/>
      <c r="X389" s="75"/>
      <c r="Y389" s="75"/>
      <c r="AG389" s="11"/>
      <c r="AJ389" s="11"/>
      <c r="AK389" s="11"/>
      <c r="AL389" s="11"/>
      <c r="AM389" s="11"/>
      <c r="AN389" s="11"/>
      <c r="AO389" s="11"/>
      <c r="AP389" s="11"/>
      <c r="AQ389" s="11"/>
      <c r="AR389" s="11"/>
      <c r="AS389" s="11"/>
      <c r="AT389" s="11"/>
      <c r="AU389" s="11"/>
      <c r="AV389" s="11"/>
      <c r="AW389" s="11"/>
      <c r="AX389" s="11"/>
      <c r="AY389" s="11"/>
      <c r="AZ389" s="11"/>
      <c r="BA389" s="11"/>
      <c r="BB389" s="11"/>
      <c r="BC389" s="11"/>
      <c r="BD389" s="11"/>
      <c r="BE389" s="11"/>
      <c r="BF389" s="11"/>
      <c r="BG389" s="11"/>
      <c r="BH389" s="11"/>
      <c r="BI389" s="11"/>
      <c r="BJ389" s="11"/>
      <c r="BK389" s="11"/>
      <c r="BL389" s="11"/>
      <c r="BM389" s="11"/>
    </row>
    <row r="390" spans="1:65" s="67" customFormat="1">
      <c r="A390" s="23"/>
      <c r="B390" s="23"/>
      <c r="C390" s="70"/>
      <c r="D390" s="71"/>
      <c r="E390" s="90"/>
      <c r="F390" s="72"/>
      <c r="G390" s="72"/>
      <c r="H390" s="72"/>
      <c r="I390" s="72"/>
      <c r="J390" s="72"/>
      <c r="K390" s="71"/>
      <c r="L390" s="90"/>
      <c r="M390" s="90"/>
      <c r="N390" s="72"/>
      <c r="O390" s="72"/>
      <c r="P390" s="72"/>
      <c r="Q390" s="73"/>
      <c r="R390" s="71"/>
      <c r="S390" s="90"/>
      <c r="T390" s="72"/>
      <c r="U390" s="72"/>
      <c r="V390" s="72"/>
      <c r="W390" s="72"/>
      <c r="X390" s="75"/>
      <c r="Y390" s="75"/>
      <c r="AG390" s="11"/>
      <c r="AJ390" s="11"/>
      <c r="AK390" s="11"/>
      <c r="AL390" s="11"/>
      <c r="AM390" s="11"/>
      <c r="AN390" s="11"/>
      <c r="AO390" s="11"/>
      <c r="AP390" s="11"/>
      <c r="AQ390" s="11"/>
      <c r="AR390" s="11"/>
      <c r="AS390" s="11"/>
      <c r="AT390" s="11"/>
      <c r="AU390" s="11"/>
      <c r="AV390" s="11"/>
      <c r="AW390" s="11"/>
      <c r="AX390" s="11"/>
      <c r="AY390" s="11"/>
      <c r="AZ390" s="11"/>
      <c r="BA390" s="11"/>
      <c r="BB390" s="11"/>
      <c r="BC390" s="11"/>
      <c r="BD390" s="11"/>
      <c r="BE390" s="11"/>
      <c r="BF390" s="11"/>
      <c r="BG390" s="11"/>
      <c r="BH390" s="11"/>
      <c r="BI390" s="11"/>
      <c r="BJ390" s="11"/>
      <c r="BK390" s="11"/>
      <c r="BL390" s="11"/>
      <c r="BM390" s="11"/>
    </row>
    <row r="391" spans="1:65" s="67" customFormat="1">
      <c r="A391" s="23"/>
      <c r="B391" s="23"/>
      <c r="C391" s="70"/>
      <c r="D391" s="71"/>
      <c r="E391" s="90"/>
      <c r="F391" s="72"/>
      <c r="G391" s="72"/>
      <c r="H391" s="72"/>
      <c r="I391" s="72"/>
      <c r="J391" s="72"/>
      <c r="K391" s="71"/>
      <c r="L391" s="90"/>
      <c r="M391" s="90"/>
      <c r="N391" s="72"/>
      <c r="O391" s="72"/>
      <c r="P391" s="72"/>
      <c r="Q391" s="73"/>
      <c r="R391" s="71"/>
      <c r="S391" s="90"/>
      <c r="T391" s="72"/>
      <c r="U391" s="72"/>
      <c r="V391" s="72"/>
      <c r="W391" s="72"/>
      <c r="X391" s="75"/>
      <c r="Y391" s="75"/>
      <c r="AG391" s="11"/>
      <c r="AJ391" s="11"/>
      <c r="AK391" s="11"/>
      <c r="AL391" s="11"/>
      <c r="AM391" s="11"/>
      <c r="AN391" s="11"/>
      <c r="AO391" s="11"/>
      <c r="AP391" s="11"/>
      <c r="AQ391" s="11"/>
      <c r="AR391" s="11"/>
      <c r="AS391" s="11"/>
      <c r="AT391" s="11"/>
      <c r="AU391" s="11"/>
      <c r="AV391" s="11"/>
      <c r="AW391" s="11"/>
      <c r="AX391" s="11"/>
      <c r="AY391" s="11"/>
      <c r="AZ391" s="11"/>
      <c r="BA391" s="11"/>
      <c r="BB391" s="11"/>
      <c r="BC391" s="11"/>
      <c r="BD391" s="11"/>
      <c r="BE391" s="11"/>
      <c r="BF391" s="11"/>
      <c r="BG391" s="11"/>
      <c r="BH391" s="11"/>
      <c r="BI391" s="11"/>
      <c r="BJ391" s="11"/>
      <c r="BK391" s="11"/>
      <c r="BL391" s="11"/>
      <c r="BM391" s="11"/>
    </row>
    <row r="392" spans="1:65" s="67" customFormat="1">
      <c r="A392" s="23"/>
      <c r="B392" s="23"/>
      <c r="C392" s="70"/>
      <c r="D392" s="71"/>
      <c r="E392" s="90"/>
      <c r="F392" s="72"/>
      <c r="G392" s="72"/>
      <c r="H392" s="72"/>
      <c r="I392" s="72"/>
      <c r="J392" s="72"/>
      <c r="K392" s="71"/>
      <c r="L392" s="90"/>
      <c r="M392" s="90"/>
      <c r="N392" s="72"/>
      <c r="O392" s="72"/>
      <c r="P392" s="72"/>
      <c r="Q392" s="73"/>
      <c r="R392" s="71"/>
      <c r="S392" s="90"/>
      <c r="T392" s="72"/>
      <c r="U392" s="72"/>
      <c r="V392" s="72"/>
      <c r="W392" s="72"/>
      <c r="X392" s="75"/>
      <c r="Y392" s="75"/>
      <c r="AG392" s="11"/>
      <c r="AJ392" s="11"/>
      <c r="AK392" s="11"/>
      <c r="AL392" s="11"/>
      <c r="AM392" s="11"/>
      <c r="AN392" s="11"/>
      <c r="AO392" s="11"/>
      <c r="AP392" s="11"/>
      <c r="AQ392" s="11"/>
      <c r="AR392" s="11"/>
      <c r="AS392" s="11"/>
      <c r="AT392" s="11"/>
      <c r="AU392" s="11"/>
      <c r="AV392" s="11"/>
      <c r="AW392" s="11"/>
      <c r="AX392" s="11"/>
      <c r="AY392" s="11"/>
      <c r="AZ392" s="11"/>
      <c r="BA392" s="11"/>
      <c r="BB392" s="11"/>
      <c r="BC392" s="11"/>
      <c r="BD392" s="11"/>
      <c r="BE392" s="11"/>
      <c r="BF392" s="11"/>
      <c r="BG392" s="11"/>
      <c r="BH392" s="11"/>
      <c r="BI392" s="11"/>
      <c r="BJ392" s="11"/>
      <c r="BK392" s="11"/>
      <c r="BL392" s="11"/>
      <c r="BM392" s="11"/>
    </row>
    <row r="393" spans="1:65" s="67" customFormat="1">
      <c r="A393" s="23"/>
      <c r="B393" s="23"/>
      <c r="C393" s="70"/>
      <c r="D393" s="71"/>
      <c r="E393" s="90"/>
      <c r="F393" s="72"/>
      <c r="G393" s="72"/>
      <c r="H393" s="72"/>
      <c r="I393" s="72"/>
      <c r="J393" s="72"/>
      <c r="K393" s="71"/>
      <c r="L393" s="90"/>
      <c r="M393" s="90"/>
      <c r="N393" s="72"/>
      <c r="O393" s="72"/>
      <c r="P393" s="72"/>
      <c r="Q393" s="73"/>
      <c r="R393" s="71"/>
      <c r="S393" s="90"/>
      <c r="T393" s="72"/>
      <c r="U393" s="72"/>
      <c r="V393" s="72"/>
      <c r="W393" s="72"/>
      <c r="X393" s="75"/>
      <c r="Y393" s="75"/>
      <c r="AG393" s="11"/>
      <c r="AJ393" s="11"/>
      <c r="AK393" s="11"/>
      <c r="AL393" s="11"/>
      <c r="AM393" s="11"/>
      <c r="AN393" s="11"/>
      <c r="AO393" s="11"/>
      <c r="AP393" s="11"/>
      <c r="AQ393" s="11"/>
      <c r="AR393" s="11"/>
      <c r="AS393" s="11"/>
      <c r="AT393" s="11"/>
      <c r="AU393" s="11"/>
      <c r="AV393" s="11"/>
      <c r="AW393" s="11"/>
      <c r="AX393" s="11"/>
      <c r="AY393" s="11"/>
      <c r="AZ393" s="11"/>
      <c r="BA393" s="11"/>
      <c r="BB393" s="11"/>
      <c r="BC393" s="11"/>
      <c r="BD393" s="11"/>
      <c r="BE393" s="11"/>
      <c r="BF393" s="11"/>
      <c r="BG393" s="11"/>
      <c r="BH393" s="11"/>
      <c r="BI393" s="11"/>
      <c r="BJ393" s="11"/>
      <c r="BK393" s="11"/>
      <c r="BL393" s="11"/>
      <c r="BM393" s="11"/>
    </row>
    <row r="394" spans="1:65" s="67" customFormat="1">
      <c r="A394" s="23"/>
      <c r="B394" s="23"/>
      <c r="C394" s="70"/>
      <c r="D394" s="71"/>
      <c r="E394" s="90"/>
      <c r="F394" s="72"/>
      <c r="G394" s="72"/>
      <c r="H394" s="72"/>
      <c r="I394" s="72"/>
      <c r="J394" s="72"/>
      <c r="K394" s="71"/>
      <c r="L394" s="90"/>
      <c r="M394" s="90"/>
      <c r="N394" s="72"/>
      <c r="O394" s="72"/>
      <c r="P394" s="72"/>
      <c r="Q394" s="73"/>
      <c r="R394" s="71"/>
      <c r="S394" s="90"/>
      <c r="T394" s="72"/>
      <c r="U394" s="72"/>
      <c r="V394" s="72"/>
      <c r="W394" s="72"/>
      <c r="X394" s="75"/>
      <c r="Y394" s="75"/>
      <c r="AG394" s="11"/>
      <c r="AJ394" s="11"/>
      <c r="AK394" s="11"/>
      <c r="AL394" s="11"/>
      <c r="AM394" s="11"/>
      <c r="AN394" s="11"/>
      <c r="AO394" s="11"/>
      <c r="AP394" s="11"/>
      <c r="AQ394" s="11"/>
      <c r="AR394" s="11"/>
      <c r="AS394" s="11"/>
      <c r="AT394" s="11"/>
      <c r="AU394" s="11"/>
      <c r="AV394" s="11"/>
      <c r="AW394" s="11"/>
      <c r="AX394" s="11"/>
      <c r="AY394" s="11"/>
      <c r="AZ394" s="11"/>
      <c r="BA394" s="11"/>
      <c r="BB394" s="11"/>
      <c r="BC394" s="11"/>
      <c r="BD394" s="11"/>
      <c r="BE394" s="11"/>
      <c r="BF394" s="11"/>
      <c r="BG394" s="11"/>
      <c r="BH394" s="11"/>
      <c r="BI394" s="11"/>
      <c r="BJ394" s="11"/>
      <c r="BK394" s="11"/>
      <c r="BL394" s="11"/>
      <c r="BM394" s="11"/>
    </row>
    <row r="395" spans="1:65" s="67" customFormat="1">
      <c r="A395" s="23"/>
      <c r="B395" s="23"/>
      <c r="C395" s="70"/>
      <c r="D395" s="71"/>
      <c r="E395" s="90"/>
      <c r="F395" s="72"/>
      <c r="G395" s="72"/>
      <c r="H395" s="72"/>
      <c r="I395" s="72"/>
      <c r="J395" s="72"/>
      <c r="K395" s="71"/>
      <c r="L395" s="90"/>
      <c r="M395" s="90"/>
      <c r="N395" s="72"/>
      <c r="O395" s="72"/>
      <c r="P395" s="72"/>
      <c r="Q395" s="73"/>
      <c r="R395" s="71"/>
      <c r="S395" s="90"/>
      <c r="T395" s="72"/>
      <c r="U395" s="72"/>
      <c r="V395" s="72"/>
      <c r="W395" s="72"/>
      <c r="X395" s="75"/>
      <c r="Y395" s="75"/>
      <c r="AG395" s="11"/>
      <c r="AJ395" s="11"/>
      <c r="AK395" s="11"/>
      <c r="AL395" s="11"/>
      <c r="AM395" s="11"/>
      <c r="AN395" s="11"/>
      <c r="AO395" s="11"/>
      <c r="AP395" s="11"/>
      <c r="AQ395" s="11"/>
      <c r="AR395" s="11"/>
      <c r="AS395" s="11"/>
      <c r="AT395" s="11"/>
      <c r="AU395" s="11"/>
      <c r="AV395" s="11"/>
      <c r="AW395" s="11"/>
      <c r="AX395" s="11"/>
      <c r="AY395" s="11"/>
      <c r="AZ395" s="11"/>
      <c r="BA395" s="11"/>
      <c r="BB395" s="11"/>
      <c r="BC395" s="11"/>
      <c r="BD395" s="11"/>
      <c r="BE395" s="11"/>
      <c r="BF395" s="11"/>
      <c r="BG395" s="11"/>
      <c r="BH395" s="11"/>
      <c r="BI395" s="11"/>
      <c r="BJ395" s="11"/>
      <c r="BK395" s="11"/>
      <c r="BL395" s="11"/>
      <c r="BM395" s="11"/>
    </row>
    <row r="396" spans="1:65" s="67" customFormat="1">
      <c r="A396" s="23"/>
      <c r="B396" s="23"/>
      <c r="C396" s="70"/>
      <c r="D396" s="71"/>
      <c r="E396" s="90"/>
      <c r="F396" s="72"/>
      <c r="G396" s="72"/>
      <c r="H396" s="72"/>
      <c r="I396" s="72"/>
      <c r="J396" s="72"/>
      <c r="K396" s="71"/>
      <c r="L396" s="90"/>
      <c r="M396" s="90"/>
      <c r="N396" s="72"/>
      <c r="O396" s="72"/>
      <c r="P396" s="72"/>
      <c r="Q396" s="73"/>
      <c r="R396" s="71"/>
      <c r="S396" s="90"/>
      <c r="T396" s="72"/>
      <c r="U396" s="72"/>
      <c r="V396" s="72"/>
      <c r="W396" s="72"/>
      <c r="X396" s="75"/>
      <c r="Y396" s="75"/>
      <c r="AG396" s="11"/>
      <c r="AJ396" s="11"/>
      <c r="AK396" s="11"/>
      <c r="AL396" s="11"/>
      <c r="AM396" s="11"/>
      <c r="AN396" s="11"/>
      <c r="AO396" s="11"/>
      <c r="AP396" s="11"/>
      <c r="AQ396" s="11"/>
      <c r="AR396" s="11"/>
      <c r="AS396" s="11"/>
      <c r="AT396" s="11"/>
      <c r="AU396" s="11"/>
      <c r="AV396" s="11"/>
      <c r="AW396" s="11"/>
      <c r="AX396" s="11"/>
      <c r="AY396" s="11"/>
      <c r="AZ396" s="11"/>
      <c r="BA396" s="11"/>
      <c r="BB396" s="11"/>
      <c r="BC396" s="11"/>
      <c r="BD396" s="11"/>
      <c r="BE396" s="11"/>
      <c r="BF396" s="11"/>
      <c r="BG396" s="11"/>
      <c r="BH396" s="11"/>
      <c r="BI396" s="11"/>
      <c r="BJ396" s="11"/>
      <c r="BK396" s="11"/>
      <c r="BL396" s="11"/>
      <c r="BM396" s="11"/>
    </row>
    <row r="397" spans="1:65" s="67" customFormat="1">
      <c r="A397" s="23"/>
      <c r="B397" s="23"/>
      <c r="C397" s="70"/>
      <c r="D397" s="71"/>
      <c r="E397" s="90"/>
      <c r="F397" s="72"/>
      <c r="G397" s="72"/>
      <c r="H397" s="72"/>
      <c r="I397" s="72"/>
      <c r="J397" s="72"/>
      <c r="K397" s="71"/>
      <c r="L397" s="90"/>
      <c r="M397" s="90"/>
      <c r="N397" s="72"/>
      <c r="O397" s="72"/>
      <c r="P397" s="72"/>
      <c r="Q397" s="73"/>
      <c r="R397" s="71"/>
      <c r="S397" s="90"/>
      <c r="T397" s="72"/>
      <c r="U397" s="72"/>
      <c r="V397" s="72"/>
      <c r="W397" s="72"/>
      <c r="X397" s="75"/>
      <c r="Y397" s="75"/>
      <c r="AG397" s="11"/>
      <c r="AJ397" s="11"/>
      <c r="AK397" s="11"/>
      <c r="AL397" s="11"/>
      <c r="AM397" s="11"/>
      <c r="AN397" s="11"/>
      <c r="AO397" s="11"/>
      <c r="AP397" s="11"/>
      <c r="AQ397" s="11"/>
      <c r="AR397" s="11"/>
      <c r="AS397" s="11"/>
      <c r="AT397" s="11"/>
      <c r="AU397" s="11"/>
      <c r="AV397" s="11"/>
      <c r="AW397" s="11"/>
      <c r="AX397" s="11"/>
      <c r="AY397" s="11"/>
      <c r="AZ397" s="11"/>
      <c r="BA397" s="11"/>
      <c r="BB397" s="11"/>
      <c r="BC397" s="11"/>
      <c r="BD397" s="11"/>
      <c r="BE397" s="11"/>
      <c r="BF397" s="11"/>
      <c r="BG397" s="11"/>
      <c r="BH397" s="11"/>
      <c r="BI397" s="11"/>
      <c r="BJ397" s="11"/>
      <c r="BK397" s="11"/>
      <c r="BL397" s="11"/>
      <c r="BM397" s="11"/>
    </row>
    <row r="398" spans="1:65" s="67" customFormat="1">
      <c r="A398" s="23"/>
      <c r="B398" s="23"/>
      <c r="C398" s="70"/>
      <c r="D398" s="71"/>
      <c r="E398" s="90"/>
      <c r="F398" s="72"/>
      <c r="G398" s="72"/>
      <c r="H398" s="72"/>
      <c r="I398" s="72"/>
      <c r="J398" s="72"/>
      <c r="K398" s="71"/>
      <c r="L398" s="90"/>
      <c r="M398" s="90"/>
      <c r="N398" s="72"/>
      <c r="O398" s="72"/>
      <c r="P398" s="72"/>
      <c r="Q398" s="73"/>
      <c r="R398" s="71"/>
      <c r="S398" s="90"/>
      <c r="T398" s="72"/>
      <c r="U398" s="72"/>
      <c r="V398" s="72"/>
      <c r="W398" s="72"/>
      <c r="X398" s="75"/>
      <c r="Y398" s="75"/>
      <c r="AG398" s="11"/>
      <c r="AJ398" s="11"/>
      <c r="AK398" s="11"/>
      <c r="AL398" s="11"/>
      <c r="AM398" s="11"/>
      <c r="AN398" s="11"/>
      <c r="AO398" s="11"/>
      <c r="AP398" s="11"/>
      <c r="AQ398" s="11"/>
      <c r="AR398" s="11"/>
      <c r="AS398" s="11"/>
      <c r="AT398" s="11"/>
      <c r="AU398" s="11"/>
      <c r="AV398" s="11"/>
      <c r="AW398" s="11"/>
      <c r="AX398" s="11"/>
      <c r="AY398" s="11"/>
      <c r="AZ398" s="11"/>
      <c r="BA398" s="11"/>
      <c r="BB398" s="11"/>
      <c r="BC398" s="11"/>
      <c r="BD398" s="11"/>
      <c r="BE398" s="11"/>
      <c r="BF398" s="11"/>
      <c r="BG398" s="11"/>
      <c r="BH398" s="11"/>
      <c r="BI398" s="11"/>
      <c r="BJ398" s="11"/>
      <c r="BK398" s="11"/>
      <c r="BL398" s="11"/>
      <c r="BM398" s="11"/>
    </row>
    <row r="399" spans="1:65" s="67" customFormat="1">
      <c r="A399" s="23"/>
      <c r="B399" s="23"/>
      <c r="C399" s="70"/>
      <c r="D399" s="71"/>
      <c r="E399" s="90"/>
      <c r="F399" s="72"/>
      <c r="G399" s="72"/>
      <c r="H399" s="72"/>
      <c r="I399" s="72"/>
      <c r="J399" s="72"/>
      <c r="K399" s="71"/>
      <c r="L399" s="90"/>
      <c r="M399" s="90"/>
      <c r="N399" s="72"/>
      <c r="O399" s="72"/>
      <c r="P399" s="72"/>
      <c r="Q399" s="73"/>
      <c r="R399" s="71"/>
      <c r="S399" s="90"/>
      <c r="T399" s="72"/>
      <c r="U399" s="72"/>
      <c r="V399" s="72"/>
      <c r="W399" s="72"/>
      <c r="X399" s="75"/>
      <c r="Y399" s="75"/>
      <c r="AG399" s="11"/>
      <c r="AJ399" s="11"/>
      <c r="AK399" s="11"/>
      <c r="AL399" s="11"/>
      <c r="AM399" s="11"/>
      <c r="AN399" s="11"/>
      <c r="AO399" s="11"/>
      <c r="AP399" s="11"/>
      <c r="AQ399" s="11"/>
      <c r="AR399" s="11"/>
      <c r="AS399" s="11"/>
      <c r="AT399" s="11"/>
      <c r="AU399" s="11"/>
      <c r="AV399" s="11"/>
      <c r="AW399" s="11"/>
      <c r="AX399" s="11"/>
      <c r="AY399" s="11"/>
      <c r="AZ399" s="11"/>
      <c r="BA399" s="11"/>
      <c r="BB399" s="11"/>
      <c r="BC399" s="11"/>
      <c r="BD399" s="11"/>
      <c r="BE399" s="11"/>
      <c r="BF399" s="11"/>
      <c r="BG399" s="11"/>
      <c r="BH399" s="11"/>
      <c r="BI399" s="11"/>
      <c r="BJ399" s="11"/>
      <c r="BK399" s="11"/>
      <c r="BL399" s="11"/>
      <c r="BM399" s="11"/>
    </row>
    <row r="400" spans="1:65" s="67" customFormat="1">
      <c r="A400" s="23"/>
      <c r="B400" s="23"/>
      <c r="C400" s="70"/>
      <c r="D400" s="71"/>
      <c r="E400" s="90"/>
      <c r="F400" s="72"/>
      <c r="G400" s="72"/>
      <c r="H400" s="72"/>
      <c r="I400" s="72"/>
      <c r="J400" s="72"/>
      <c r="K400" s="71"/>
      <c r="L400" s="90"/>
      <c r="M400" s="90"/>
      <c r="N400" s="72"/>
      <c r="O400" s="72"/>
      <c r="P400" s="72"/>
      <c r="Q400" s="73"/>
      <c r="R400" s="71"/>
      <c r="S400" s="90"/>
      <c r="T400" s="72"/>
      <c r="U400" s="72"/>
      <c r="V400" s="72"/>
      <c r="W400" s="72"/>
      <c r="X400" s="75"/>
      <c r="Y400" s="75"/>
      <c r="AG400" s="11"/>
      <c r="AJ400" s="11"/>
      <c r="AK400" s="11"/>
      <c r="AL400" s="11"/>
      <c r="AM400" s="11"/>
      <c r="AN400" s="11"/>
      <c r="AO400" s="11"/>
      <c r="AP400" s="11"/>
      <c r="AQ400" s="11"/>
      <c r="AR400" s="11"/>
      <c r="AS400" s="11"/>
      <c r="AT400" s="11"/>
      <c r="AU400" s="11"/>
      <c r="AV400" s="11"/>
      <c r="AW400" s="11"/>
      <c r="AX400" s="11"/>
      <c r="AY400" s="11"/>
      <c r="AZ400" s="11"/>
      <c r="BA400" s="11"/>
      <c r="BB400" s="11"/>
      <c r="BC400" s="11"/>
      <c r="BD400" s="11"/>
      <c r="BE400" s="11"/>
      <c r="BF400" s="11"/>
      <c r="BG400" s="11"/>
      <c r="BH400" s="11"/>
      <c r="BI400" s="11"/>
      <c r="BJ400" s="11"/>
      <c r="BK400" s="11"/>
      <c r="BL400" s="11"/>
      <c r="BM400" s="11"/>
    </row>
    <row r="401" spans="1:65" s="67" customFormat="1">
      <c r="A401" s="23"/>
      <c r="B401" s="23"/>
      <c r="C401" s="70"/>
      <c r="D401" s="71"/>
      <c r="E401" s="90"/>
      <c r="F401" s="72"/>
      <c r="G401" s="72"/>
      <c r="H401" s="72"/>
      <c r="I401" s="72"/>
      <c r="J401" s="72"/>
      <c r="K401" s="71"/>
      <c r="L401" s="90"/>
      <c r="M401" s="90"/>
      <c r="N401" s="72"/>
      <c r="O401" s="72"/>
      <c r="P401" s="72"/>
      <c r="Q401" s="73"/>
      <c r="R401" s="71"/>
      <c r="S401" s="90"/>
      <c r="T401" s="72"/>
      <c r="U401" s="72"/>
      <c r="V401" s="72"/>
      <c r="W401" s="72"/>
      <c r="X401" s="75"/>
      <c r="Y401" s="75"/>
      <c r="AG401" s="11"/>
      <c r="AJ401" s="11"/>
      <c r="AK401" s="11"/>
      <c r="AL401" s="11"/>
      <c r="AM401" s="11"/>
      <c r="AN401" s="11"/>
      <c r="AO401" s="11"/>
      <c r="AP401" s="11"/>
      <c r="AQ401" s="11"/>
      <c r="AR401" s="11"/>
      <c r="AS401" s="11"/>
      <c r="AT401" s="11"/>
      <c r="AU401" s="11"/>
      <c r="AV401" s="11"/>
      <c r="AW401" s="11"/>
      <c r="AX401" s="11"/>
      <c r="AY401" s="11"/>
      <c r="AZ401" s="11"/>
      <c r="BA401" s="11"/>
      <c r="BB401" s="11"/>
      <c r="BC401" s="11"/>
      <c r="BD401" s="11"/>
      <c r="BE401" s="11"/>
      <c r="BF401" s="11"/>
      <c r="BG401" s="11"/>
      <c r="BH401" s="11"/>
      <c r="BI401" s="11"/>
      <c r="BJ401" s="11"/>
      <c r="BK401" s="11"/>
      <c r="BL401" s="11"/>
      <c r="BM401" s="11"/>
    </row>
    <row r="402" spans="1:65" s="67" customFormat="1">
      <c r="A402" s="23"/>
      <c r="B402" s="23"/>
      <c r="C402" s="70"/>
      <c r="D402" s="71"/>
      <c r="E402" s="90"/>
      <c r="F402" s="72"/>
      <c r="G402" s="72"/>
      <c r="H402" s="72"/>
      <c r="I402" s="72"/>
      <c r="J402" s="72"/>
      <c r="K402" s="71"/>
      <c r="L402" s="90"/>
      <c r="M402" s="90"/>
      <c r="N402" s="72"/>
      <c r="O402" s="72"/>
      <c r="P402" s="72"/>
      <c r="Q402" s="73"/>
      <c r="R402" s="71"/>
      <c r="S402" s="90"/>
      <c r="T402" s="72"/>
      <c r="U402" s="72"/>
      <c r="V402" s="72"/>
      <c r="W402" s="72"/>
      <c r="X402" s="75"/>
      <c r="Y402" s="75"/>
      <c r="AG402" s="11"/>
      <c r="AJ402" s="11"/>
      <c r="AK402" s="11"/>
      <c r="AL402" s="11"/>
      <c r="AM402" s="11"/>
      <c r="AN402" s="11"/>
      <c r="AO402" s="11"/>
      <c r="AP402" s="11"/>
      <c r="AQ402" s="11"/>
      <c r="AR402" s="11"/>
      <c r="AS402" s="11"/>
      <c r="AT402" s="11"/>
      <c r="AU402" s="11"/>
      <c r="AV402" s="11"/>
      <c r="AW402" s="11"/>
      <c r="AX402" s="11"/>
      <c r="AY402" s="11"/>
      <c r="AZ402" s="11"/>
      <c r="BA402" s="11"/>
      <c r="BB402" s="11"/>
      <c r="BC402" s="11"/>
      <c r="BD402" s="11"/>
      <c r="BE402" s="11"/>
      <c r="BF402" s="11"/>
      <c r="BG402" s="11"/>
      <c r="BH402" s="11"/>
      <c r="BI402" s="11"/>
      <c r="BJ402" s="11"/>
      <c r="BK402" s="11"/>
      <c r="BL402" s="11"/>
      <c r="BM402" s="11"/>
    </row>
    <row r="403" spans="1:65" s="67" customFormat="1">
      <c r="A403" s="23"/>
      <c r="B403" s="23"/>
      <c r="C403" s="70"/>
      <c r="D403" s="71"/>
      <c r="E403" s="90"/>
      <c r="F403" s="72"/>
      <c r="G403" s="72"/>
      <c r="H403" s="72"/>
      <c r="I403" s="72"/>
      <c r="J403" s="72"/>
      <c r="K403" s="71"/>
      <c r="L403" s="90"/>
      <c r="M403" s="90"/>
      <c r="N403" s="72"/>
      <c r="O403" s="72"/>
      <c r="P403" s="72"/>
      <c r="Q403" s="73"/>
      <c r="R403" s="71"/>
      <c r="S403" s="90"/>
      <c r="T403" s="72"/>
      <c r="U403" s="72"/>
      <c r="V403" s="72"/>
      <c r="W403" s="72"/>
      <c r="X403" s="75"/>
      <c r="Y403" s="75"/>
      <c r="AG403" s="11"/>
      <c r="AJ403" s="11"/>
      <c r="AK403" s="11"/>
      <c r="AL403" s="11"/>
      <c r="AM403" s="11"/>
      <c r="AN403" s="11"/>
      <c r="AO403" s="11"/>
      <c r="AP403" s="11"/>
      <c r="AQ403" s="11"/>
      <c r="AR403" s="11"/>
      <c r="AS403" s="11"/>
      <c r="AT403" s="11"/>
      <c r="AU403" s="11"/>
      <c r="AV403" s="11"/>
      <c r="AW403" s="11"/>
      <c r="AX403" s="11"/>
      <c r="AY403" s="11"/>
      <c r="AZ403" s="11"/>
      <c r="BA403" s="11"/>
      <c r="BB403" s="11"/>
      <c r="BC403" s="11"/>
      <c r="BD403" s="11"/>
      <c r="BE403" s="11"/>
      <c r="BF403" s="11"/>
      <c r="BG403" s="11"/>
      <c r="BH403" s="11"/>
      <c r="BI403" s="11"/>
      <c r="BJ403" s="11"/>
      <c r="BK403" s="11"/>
      <c r="BL403" s="11"/>
      <c r="BM403" s="11"/>
    </row>
    <row r="404" spans="1:65" s="67" customFormat="1">
      <c r="A404" s="23"/>
      <c r="B404" s="23"/>
      <c r="C404" s="70"/>
      <c r="D404" s="71"/>
      <c r="E404" s="90"/>
      <c r="F404" s="72"/>
      <c r="G404" s="72"/>
      <c r="H404" s="72"/>
      <c r="I404" s="72"/>
      <c r="J404" s="72"/>
      <c r="K404" s="71"/>
      <c r="L404" s="90"/>
      <c r="M404" s="90"/>
      <c r="N404" s="72"/>
      <c r="O404" s="72"/>
      <c r="P404" s="72"/>
      <c r="Q404" s="73"/>
      <c r="R404" s="71"/>
      <c r="S404" s="90"/>
      <c r="T404" s="72"/>
      <c r="U404" s="72"/>
      <c r="V404" s="72"/>
      <c r="W404" s="72"/>
      <c r="X404" s="75"/>
      <c r="Y404" s="75"/>
      <c r="AG404" s="11"/>
      <c r="AJ404" s="11"/>
      <c r="AK404" s="11"/>
      <c r="AL404" s="11"/>
      <c r="AM404" s="11"/>
      <c r="AN404" s="11"/>
      <c r="AO404" s="11"/>
      <c r="AP404" s="11"/>
      <c r="AQ404" s="11"/>
      <c r="AR404" s="11"/>
      <c r="AS404" s="11"/>
      <c r="AT404" s="11"/>
      <c r="AU404" s="11"/>
      <c r="AV404" s="11"/>
      <c r="AW404" s="11"/>
      <c r="AX404" s="11"/>
      <c r="AY404" s="11"/>
      <c r="AZ404" s="11"/>
      <c r="BA404" s="11"/>
      <c r="BB404" s="11"/>
      <c r="BC404" s="11"/>
      <c r="BD404" s="11"/>
      <c r="BE404" s="11"/>
      <c r="BF404" s="11"/>
      <c r="BG404" s="11"/>
      <c r="BH404" s="11"/>
      <c r="BI404" s="11"/>
      <c r="BJ404" s="11"/>
      <c r="BK404" s="11"/>
      <c r="BL404" s="11"/>
      <c r="BM404" s="11"/>
    </row>
    <row r="405" spans="1:65" s="67" customFormat="1">
      <c r="A405" s="23"/>
      <c r="B405" s="23"/>
      <c r="C405" s="70"/>
      <c r="D405" s="71"/>
      <c r="E405" s="90"/>
      <c r="F405" s="72"/>
      <c r="G405" s="72"/>
      <c r="H405" s="72"/>
      <c r="I405" s="72"/>
      <c r="J405" s="72"/>
      <c r="K405" s="71"/>
      <c r="L405" s="90"/>
      <c r="M405" s="90"/>
      <c r="N405" s="72"/>
      <c r="O405" s="72"/>
      <c r="P405" s="72"/>
      <c r="Q405" s="73"/>
      <c r="R405" s="71"/>
      <c r="S405" s="90"/>
      <c r="T405" s="72"/>
      <c r="U405" s="72"/>
      <c r="V405" s="72"/>
      <c r="W405" s="72"/>
      <c r="X405" s="75"/>
      <c r="Y405" s="75"/>
      <c r="AG405" s="11"/>
      <c r="AJ405" s="11"/>
      <c r="AK405" s="11"/>
      <c r="AL405" s="11"/>
      <c r="AM405" s="11"/>
      <c r="AN405" s="11"/>
      <c r="AO405" s="11"/>
      <c r="AP405" s="11"/>
      <c r="AQ405" s="11"/>
      <c r="AR405" s="11"/>
      <c r="AS405" s="11"/>
      <c r="AT405" s="11"/>
      <c r="AU405" s="11"/>
      <c r="AV405" s="11"/>
      <c r="AW405" s="11"/>
      <c r="AX405" s="11"/>
      <c r="AY405" s="11"/>
      <c r="AZ405" s="11"/>
      <c r="BA405" s="11"/>
      <c r="BB405" s="11"/>
      <c r="BC405" s="11"/>
      <c r="BD405" s="11"/>
      <c r="BE405" s="11"/>
      <c r="BF405" s="11"/>
      <c r="BG405" s="11"/>
      <c r="BH405" s="11"/>
      <c r="BI405" s="11"/>
      <c r="BJ405" s="11"/>
      <c r="BK405" s="11"/>
      <c r="BL405" s="11"/>
      <c r="BM405" s="11"/>
    </row>
    <row r="406" spans="1:65" s="67" customFormat="1">
      <c r="A406" s="23"/>
      <c r="B406" s="23"/>
      <c r="C406" s="70"/>
      <c r="D406" s="71"/>
      <c r="E406" s="90"/>
      <c r="F406" s="72"/>
      <c r="G406" s="72"/>
      <c r="H406" s="72"/>
      <c r="I406" s="72"/>
      <c r="J406" s="72"/>
      <c r="K406" s="71"/>
      <c r="L406" s="90"/>
      <c r="M406" s="90"/>
      <c r="N406" s="72"/>
      <c r="O406" s="72"/>
      <c r="P406" s="72"/>
      <c r="Q406" s="73"/>
      <c r="R406" s="71"/>
      <c r="S406" s="90"/>
      <c r="T406" s="72"/>
      <c r="U406" s="72"/>
      <c r="V406" s="72"/>
      <c r="W406" s="72"/>
      <c r="X406" s="75"/>
      <c r="Y406" s="75"/>
      <c r="AG406" s="11"/>
      <c r="AJ406" s="11"/>
      <c r="AK406" s="11"/>
      <c r="AL406" s="11"/>
      <c r="AM406" s="11"/>
      <c r="AN406" s="11"/>
      <c r="AO406" s="11"/>
      <c r="AP406" s="11"/>
      <c r="AQ406" s="11"/>
      <c r="AR406" s="11"/>
      <c r="AS406" s="11"/>
      <c r="AT406" s="11"/>
      <c r="AU406" s="11"/>
      <c r="AV406" s="11"/>
      <c r="AW406" s="11"/>
      <c r="AX406" s="11"/>
      <c r="AY406" s="11"/>
      <c r="AZ406" s="11"/>
      <c r="BA406" s="11"/>
      <c r="BB406" s="11"/>
      <c r="BC406" s="11"/>
      <c r="BD406" s="11"/>
      <c r="BE406" s="11"/>
      <c r="BF406" s="11"/>
      <c r="BG406" s="11"/>
      <c r="BH406" s="11"/>
      <c r="BI406" s="11"/>
      <c r="BJ406" s="11"/>
      <c r="BK406" s="11"/>
      <c r="BL406" s="11"/>
      <c r="BM406" s="11"/>
    </row>
    <row r="407" spans="1:65" s="67" customFormat="1">
      <c r="A407" s="23"/>
      <c r="B407" s="23"/>
      <c r="C407" s="70"/>
      <c r="D407" s="71"/>
      <c r="E407" s="90"/>
      <c r="F407" s="72"/>
      <c r="G407" s="72"/>
      <c r="H407" s="72"/>
      <c r="I407" s="72"/>
      <c r="J407" s="72"/>
      <c r="K407" s="71"/>
      <c r="L407" s="90"/>
      <c r="M407" s="90"/>
      <c r="N407" s="72"/>
      <c r="O407" s="72"/>
      <c r="P407" s="72"/>
      <c r="Q407" s="73"/>
      <c r="R407" s="71"/>
      <c r="S407" s="90"/>
      <c r="T407" s="72"/>
      <c r="U407" s="72"/>
      <c r="V407" s="72"/>
      <c r="W407" s="72"/>
      <c r="X407" s="75"/>
      <c r="Y407" s="75"/>
      <c r="AG407" s="11"/>
      <c r="AJ407" s="11"/>
      <c r="AK407" s="11"/>
      <c r="AL407" s="11"/>
      <c r="AM407" s="11"/>
      <c r="AN407" s="11"/>
      <c r="AO407" s="11"/>
      <c r="AP407" s="11"/>
      <c r="AQ407" s="11"/>
      <c r="AR407" s="11"/>
      <c r="AS407" s="11"/>
      <c r="AT407" s="11"/>
      <c r="AU407" s="11"/>
      <c r="AV407" s="11"/>
      <c r="AW407" s="11"/>
      <c r="AX407" s="11"/>
      <c r="AY407" s="11"/>
      <c r="AZ407" s="11"/>
      <c r="BA407" s="11"/>
      <c r="BB407" s="11"/>
      <c r="BC407" s="11"/>
      <c r="BD407" s="11"/>
      <c r="BE407" s="11"/>
      <c r="BF407" s="11"/>
      <c r="BG407" s="11"/>
      <c r="BH407" s="11"/>
      <c r="BI407" s="11"/>
      <c r="BJ407" s="11"/>
      <c r="BK407" s="11"/>
      <c r="BL407" s="11"/>
      <c r="BM407" s="11"/>
    </row>
    <row r="408" spans="1:65" s="67" customFormat="1">
      <c r="A408" s="23"/>
      <c r="B408" s="23"/>
      <c r="C408" s="70"/>
      <c r="D408" s="71"/>
      <c r="E408" s="90"/>
      <c r="F408" s="72"/>
      <c r="G408" s="72"/>
      <c r="H408" s="72"/>
      <c r="I408" s="72"/>
      <c r="J408" s="72"/>
      <c r="K408" s="71"/>
      <c r="L408" s="90"/>
      <c r="M408" s="90"/>
      <c r="N408" s="72"/>
      <c r="O408" s="72"/>
      <c r="P408" s="72"/>
      <c r="Q408" s="73"/>
      <c r="R408" s="71"/>
      <c r="S408" s="90"/>
      <c r="T408" s="72"/>
      <c r="U408" s="72"/>
      <c r="V408" s="72"/>
      <c r="W408" s="72"/>
      <c r="X408" s="75"/>
      <c r="Y408" s="75"/>
      <c r="AG408" s="11"/>
      <c r="AJ408" s="11"/>
      <c r="AK408" s="11"/>
      <c r="AL408" s="11"/>
      <c r="AM408" s="11"/>
      <c r="AN408" s="11"/>
      <c r="AO408" s="11"/>
      <c r="AP408" s="11"/>
      <c r="AQ408" s="11"/>
      <c r="AR408" s="11"/>
      <c r="AS408" s="11"/>
      <c r="AT408" s="11"/>
      <c r="AU408" s="11"/>
      <c r="AV408" s="11"/>
      <c r="AW408" s="11"/>
      <c r="AX408" s="11"/>
      <c r="AY408" s="11"/>
      <c r="AZ408" s="11"/>
      <c r="BA408" s="11"/>
      <c r="BB408" s="11"/>
      <c r="BC408" s="11"/>
      <c r="BD408" s="11"/>
      <c r="BE408" s="11"/>
      <c r="BF408" s="11"/>
      <c r="BG408" s="11"/>
      <c r="BH408" s="11"/>
      <c r="BI408" s="11"/>
      <c r="BJ408" s="11"/>
      <c r="BK408" s="11"/>
      <c r="BL408" s="11"/>
      <c r="BM408" s="11"/>
    </row>
    <row r="409" spans="1:65" s="67" customFormat="1">
      <c r="A409" s="23"/>
      <c r="B409" s="23"/>
      <c r="C409" s="70"/>
      <c r="D409" s="71"/>
      <c r="E409" s="90"/>
      <c r="F409" s="72"/>
      <c r="G409" s="72"/>
      <c r="H409" s="72"/>
      <c r="I409" s="72"/>
      <c r="J409" s="72"/>
      <c r="K409" s="71"/>
      <c r="L409" s="90"/>
      <c r="M409" s="90"/>
      <c r="N409" s="72"/>
      <c r="O409" s="72"/>
      <c r="P409" s="72"/>
      <c r="Q409" s="73"/>
      <c r="R409" s="71"/>
      <c r="S409" s="90"/>
      <c r="T409" s="72"/>
      <c r="U409" s="72"/>
      <c r="V409" s="72"/>
      <c r="W409" s="72"/>
      <c r="X409" s="75"/>
      <c r="Y409" s="75"/>
      <c r="AG409" s="11"/>
      <c r="AJ409" s="11"/>
      <c r="AK409" s="11"/>
      <c r="AL409" s="11"/>
      <c r="AM409" s="11"/>
      <c r="AN409" s="11"/>
      <c r="AO409" s="11"/>
      <c r="AP409" s="11"/>
      <c r="AQ409" s="11"/>
      <c r="AR409" s="11"/>
      <c r="AS409" s="11"/>
      <c r="AT409" s="11"/>
      <c r="AU409" s="11"/>
      <c r="AV409" s="11"/>
      <c r="AW409" s="11"/>
      <c r="AX409" s="11"/>
      <c r="AY409" s="11"/>
      <c r="AZ409" s="11"/>
      <c r="BA409" s="11"/>
      <c r="BB409" s="11"/>
      <c r="BC409" s="11"/>
      <c r="BD409" s="11"/>
      <c r="BE409" s="11"/>
      <c r="BF409" s="11"/>
      <c r="BG409" s="11"/>
      <c r="BH409" s="11"/>
      <c r="BI409" s="11"/>
      <c r="BJ409" s="11"/>
      <c r="BK409" s="11"/>
      <c r="BL409" s="11"/>
      <c r="BM409" s="11"/>
    </row>
    <row r="410" spans="1:65" s="67" customFormat="1">
      <c r="A410" s="23"/>
      <c r="B410" s="23"/>
      <c r="C410" s="70"/>
      <c r="D410" s="71"/>
      <c r="E410" s="90"/>
      <c r="F410" s="72"/>
      <c r="G410" s="72"/>
      <c r="H410" s="72"/>
      <c r="I410" s="72"/>
      <c r="J410" s="72"/>
      <c r="K410" s="71"/>
      <c r="L410" s="90"/>
      <c r="M410" s="90"/>
      <c r="N410" s="72"/>
      <c r="O410" s="72"/>
      <c r="P410" s="72"/>
      <c r="Q410" s="73"/>
      <c r="R410" s="71"/>
      <c r="S410" s="90"/>
      <c r="T410" s="72"/>
      <c r="U410" s="72"/>
      <c r="V410" s="72"/>
      <c r="W410" s="72"/>
      <c r="X410" s="75"/>
      <c r="Y410" s="75"/>
      <c r="AG410" s="11"/>
      <c r="AJ410" s="11"/>
      <c r="AK410" s="11"/>
      <c r="AL410" s="11"/>
      <c r="AM410" s="11"/>
      <c r="AN410" s="11"/>
      <c r="AO410" s="11"/>
      <c r="AP410" s="11"/>
      <c r="AQ410" s="11"/>
      <c r="AR410" s="11"/>
      <c r="AS410" s="11"/>
      <c r="AT410" s="11"/>
      <c r="AU410" s="11"/>
      <c r="AV410" s="11"/>
      <c r="AW410" s="11"/>
      <c r="AX410" s="11"/>
      <c r="AY410" s="11"/>
      <c r="AZ410" s="11"/>
      <c r="BA410" s="11"/>
      <c r="BB410" s="11"/>
      <c r="BC410" s="11"/>
      <c r="BD410" s="11"/>
      <c r="BE410" s="11"/>
      <c r="BF410" s="11"/>
      <c r="BG410" s="11"/>
      <c r="BH410" s="11"/>
      <c r="BI410" s="11"/>
      <c r="BJ410" s="11"/>
      <c r="BK410" s="11"/>
      <c r="BL410" s="11"/>
      <c r="BM410" s="11"/>
    </row>
    <row r="411" spans="1:65" s="67" customFormat="1">
      <c r="A411" s="23"/>
      <c r="B411" s="23"/>
      <c r="C411" s="70"/>
      <c r="D411" s="71"/>
      <c r="E411" s="90"/>
      <c r="F411" s="72"/>
      <c r="G411" s="72"/>
      <c r="H411" s="72"/>
      <c r="I411" s="72"/>
      <c r="J411" s="72"/>
      <c r="K411" s="71"/>
      <c r="L411" s="90"/>
      <c r="M411" s="90"/>
      <c r="N411" s="72"/>
      <c r="O411" s="72"/>
      <c r="P411" s="72"/>
      <c r="Q411" s="73"/>
      <c r="R411" s="71"/>
      <c r="S411" s="90"/>
      <c r="T411" s="72"/>
      <c r="U411" s="72"/>
      <c r="V411" s="72"/>
      <c r="W411" s="72"/>
      <c r="X411" s="75"/>
      <c r="Y411" s="75"/>
      <c r="AG411" s="11"/>
      <c r="AJ411" s="11"/>
      <c r="AK411" s="11"/>
      <c r="AL411" s="11"/>
      <c r="AM411" s="11"/>
      <c r="AN411" s="11"/>
      <c r="AO411" s="11"/>
      <c r="AP411" s="11"/>
      <c r="AQ411" s="11"/>
      <c r="AR411" s="11"/>
      <c r="AS411" s="11"/>
      <c r="AT411" s="11"/>
      <c r="AU411" s="11"/>
      <c r="AV411" s="11"/>
      <c r="AW411" s="11"/>
      <c r="AX411" s="11"/>
      <c r="AY411" s="11"/>
      <c r="AZ411" s="11"/>
      <c r="BA411" s="11"/>
      <c r="BB411" s="11"/>
      <c r="BC411" s="11"/>
      <c r="BD411" s="11"/>
      <c r="BE411" s="11"/>
      <c r="BF411" s="11"/>
      <c r="BG411" s="11"/>
      <c r="BH411" s="11"/>
      <c r="BI411" s="11"/>
      <c r="BJ411" s="11"/>
      <c r="BK411" s="11"/>
      <c r="BL411" s="11"/>
      <c r="BM411" s="11"/>
    </row>
    <row r="412" spans="1:65" s="67" customFormat="1">
      <c r="A412" s="23"/>
      <c r="B412" s="23"/>
      <c r="C412" s="70"/>
      <c r="D412" s="71"/>
      <c r="E412" s="90"/>
      <c r="F412" s="72"/>
      <c r="G412" s="72"/>
      <c r="H412" s="72"/>
      <c r="I412" s="72"/>
      <c r="J412" s="72"/>
      <c r="K412" s="71"/>
      <c r="L412" s="90"/>
      <c r="M412" s="90"/>
      <c r="N412" s="72"/>
      <c r="O412" s="72"/>
      <c r="P412" s="72"/>
      <c r="Q412" s="73"/>
      <c r="R412" s="71"/>
      <c r="S412" s="90"/>
      <c r="T412" s="72"/>
      <c r="U412" s="72"/>
      <c r="V412" s="72"/>
      <c r="W412" s="72"/>
      <c r="X412" s="75"/>
      <c r="Y412" s="75"/>
      <c r="AG412" s="11"/>
      <c r="AJ412" s="11"/>
      <c r="AK412" s="11"/>
      <c r="AL412" s="11"/>
      <c r="AM412" s="11"/>
      <c r="AN412" s="11"/>
      <c r="AO412" s="11"/>
      <c r="AP412" s="11"/>
      <c r="AQ412" s="11"/>
      <c r="AR412" s="11"/>
      <c r="AS412" s="11"/>
      <c r="AT412" s="11"/>
      <c r="AU412" s="11"/>
      <c r="AV412" s="11"/>
      <c r="AW412" s="11"/>
      <c r="AX412" s="11"/>
      <c r="AY412" s="11"/>
      <c r="AZ412" s="11"/>
      <c r="BA412" s="11"/>
      <c r="BB412" s="11"/>
      <c r="BC412" s="11"/>
      <c r="BD412" s="11"/>
      <c r="BE412" s="11"/>
      <c r="BF412" s="11"/>
      <c r="BG412" s="11"/>
      <c r="BH412" s="11"/>
      <c r="BI412" s="11"/>
      <c r="BJ412" s="11"/>
      <c r="BK412" s="11"/>
      <c r="BL412" s="11"/>
      <c r="BM412" s="11"/>
    </row>
    <row r="413" spans="1:65" s="67" customFormat="1">
      <c r="A413" s="23"/>
      <c r="B413" s="23"/>
      <c r="C413" s="70"/>
      <c r="D413" s="71"/>
      <c r="E413" s="90"/>
      <c r="F413" s="72"/>
      <c r="G413" s="72"/>
      <c r="H413" s="72"/>
      <c r="I413" s="72"/>
      <c r="J413" s="72"/>
      <c r="K413" s="71"/>
      <c r="L413" s="90"/>
      <c r="M413" s="90"/>
      <c r="N413" s="72"/>
      <c r="O413" s="72"/>
      <c r="P413" s="72"/>
      <c r="Q413" s="73"/>
      <c r="R413" s="71"/>
      <c r="S413" s="90"/>
      <c r="T413" s="72"/>
      <c r="U413" s="72"/>
      <c r="V413" s="72"/>
      <c r="W413" s="72"/>
      <c r="X413" s="75"/>
      <c r="Y413" s="75"/>
      <c r="AG413" s="11"/>
      <c r="AJ413" s="11"/>
      <c r="AK413" s="11"/>
      <c r="AL413" s="11"/>
      <c r="AM413" s="11"/>
      <c r="AN413" s="11"/>
      <c r="AO413" s="11"/>
      <c r="AP413" s="11"/>
      <c r="AQ413" s="11"/>
      <c r="AR413" s="11"/>
      <c r="AS413" s="11"/>
      <c r="AT413" s="11"/>
      <c r="AU413" s="11"/>
      <c r="AV413" s="11"/>
      <c r="AW413" s="11"/>
      <c r="AX413" s="11"/>
      <c r="AY413" s="11"/>
      <c r="AZ413" s="11"/>
      <c r="BA413" s="11"/>
      <c r="BB413" s="11"/>
      <c r="BC413" s="11"/>
      <c r="BD413" s="11"/>
      <c r="BE413" s="11"/>
      <c r="BF413" s="11"/>
      <c r="BG413" s="11"/>
      <c r="BH413" s="11"/>
      <c r="BI413" s="11"/>
      <c r="BJ413" s="11"/>
      <c r="BK413" s="11"/>
      <c r="BL413" s="11"/>
      <c r="BM413" s="11"/>
    </row>
    <row r="414" spans="1:65" s="67" customFormat="1">
      <c r="A414" s="23"/>
      <c r="B414" s="23"/>
      <c r="C414" s="70"/>
      <c r="D414" s="71"/>
      <c r="E414" s="90"/>
      <c r="F414" s="72"/>
      <c r="G414" s="72"/>
      <c r="H414" s="72"/>
      <c r="I414" s="72"/>
      <c r="J414" s="72"/>
      <c r="K414" s="71"/>
      <c r="L414" s="90"/>
      <c r="M414" s="90"/>
      <c r="N414" s="72"/>
      <c r="O414" s="72"/>
      <c r="P414" s="72"/>
      <c r="Q414" s="73"/>
      <c r="R414" s="71"/>
      <c r="S414" s="90"/>
      <c r="T414" s="72"/>
      <c r="U414" s="72"/>
      <c r="V414" s="72"/>
      <c r="W414" s="72"/>
      <c r="X414" s="75"/>
      <c r="Y414" s="75"/>
      <c r="AG414" s="11"/>
      <c r="AJ414" s="11"/>
      <c r="AK414" s="11"/>
      <c r="AL414" s="11"/>
      <c r="AM414" s="11"/>
      <c r="AN414" s="11"/>
      <c r="AO414" s="11"/>
      <c r="AP414" s="11"/>
      <c r="AQ414" s="11"/>
      <c r="AR414" s="11"/>
      <c r="AS414" s="11"/>
      <c r="AT414" s="11"/>
      <c r="AU414" s="11"/>
      <c r="AV414" s="11"/>
      <c r="AW414" s="11"/>
      <c r="AX414" s="11"/>
      <c r="AY414" s="11"/>
      <c r="AZ414" s="11"/>
      <c r="BA414" s="11"/>
      <c r="BB414" s="11"/>
      <c r="BC414" s="11"/>
      <c r="BD414" s="11"/>
      <c r="BE414" s="11"/>
      <c r="BF414" s="11"/>
      <c r="BG414" s="11"/>
      <c r="BH414" s="11"/>
      <c r="BI414" s="11"/>
      <c r="BJ414" s="11"/>
      <c r="BK414" s="11"/>
      <c r="BL414" s="11"/>
      <c r="BM414" s="11"/>
    </row>
    <row r="415" spans="1:65" s="67" customFormat="1">
      <c r="A415" s="23"/>
      <c r="B415" s="23"/>
      <c r="C415" s="70"/>
      <c r="D415" s="71"/>
      <c r="E415" s="90"/>
      <c r="F415" s="72"/>
      <c r="G415" s="72"/>
      <c r="H415" s="72"/>
      <c r="I415" s="72"/>
      <c r="J415" s="72"/>
      <c r="K415" s="71"/>
      <c r="L415" s="90"/>
      <c r="M415" s="90"/>
      <c r="N415" s="72"/>
      <c r="O415" s="72"/>
      <c r="P415" s="72"/>
      <c r="Q415" s="73"/>
      <c r="R415" s="71"/>
      <c r="S415" s="90"/>
      <c r="T415" s="72"/>
      <c r="U415" s="72"/>
      <c r="V415" s="72"/>
      <c r="W415" s="72"/>
      <c r="X415" s="75"/>
      <c r="Y415" s="75"/>
      <c r="AG415" s="11"/>
      <c r="AJ415" s="11"/>
      <c r="AK415" s="11"/>
      <c r="AL415" s="11"/>
      <c r="AM415" s="11"/>
      <c r="AN415" s="11"/>
      <c r="AO415" s="11"/>
      <c r="AP415" s="11"/>
      <c r="AQ415" s="11"/>
      <c r="AR415" s="11"/>
      <c r="AS415" s="11"/>
      <c r="AT415" s="11"/>
      <c r="AU415" s="11"/>
      <c r="AV415" s="11"/>
      <c r="AW415" s="11"/>
      <c r="AX415" s="11"/>
      <c r="AY415" s="11"/>
      <c r="AZ415" s="11"/>
      <c r="BA415" s="11"/>
      <c r="BB415" s="11"/>
      <c r="BC415" s="11"/>
      <c r="BD415" s="11"/>
      <c r="BE415" s="11"/>
      <c r="BF415" s="11"/>
      <c r="BG415" s="11"/>
      <c r="BH415" s="11"/>
      <c r="BI415" s="11"/>
      <c r="BJ415" s="11"/>
      <c r="BK415" s="11"/>
      <c r="BL415" s="11"/>
      <c r="BM415" s="11"/>
    </row>
    <row r="416" spans="1:65" s="67" customFormat="1">
      <c r="A416" s="23"/>
      <c r="B416" s="23"/>
      <c r="C416" s="70"/>
      <c r="D416" s="71"/>
      <c r="E416" s="90"/>
      <c r="F416" s="72"/>
      <c r="G416" s="72"/>
      <c r="H416" s="72"/>
      <c r="I416" s="72"/>
      <c r="J416" s="72"/>
      <c r="K416" s="71"/>
      <c r="L416" s="90"/>
      <c r="M416" s="90"/>
      <c r="N416" s="72"/>
      <c r="O416" s="72"/>
      <c r="P416" s="72"/>
      <c r="Q416" s="73"/>
      <c r="R416" s="71"/>
      <c r="S416" s="90"/>
      <c r="T416" s="72"/>
      <c r="U416" s="72"/>
      <c r="V416" s="72"/>
      <c r="W416" s="72"/>
      <c r="X416" s="75"/>
      <c r="Y416" s="75"/>
      <c r="AG416" s="11"/>
      <c r="AJ416" s="11"/>
      <c r="AK416" s="11"/>
      <c r="AL416" s="11"/>
      <c r="AM416" s="11"/>
      <c r="AN416" s="11"/>
      <c r="AO416" s="11"/>
      <c r="AP416" s="11"/>
      <c r="AQ416" s="11"/>
      <c r="AR416" s="11"/>
      <c r="AS416" s="11"/>
      <c r="AT416" s="11"/>
      <c r="AU416" s="11"/>
      <c r="AV416" s="11"/>
      <c r="AW416" s="11"/>
      <c r="AX416" s="11"/>
      <c r="AY416" s="11"/>
      <c r="AZ416" s="11"/>
      <c r="BA416" s="11"/>
      <c r="BB416" s="11"/>
      <c r="BC416" s="11"/>
      <c r="BD416" s="11"/>
      <c r="BE416" s="11"/>
      <c r="BF416" s="11"/>
      <c r="BG416" s="11"/>
      <c r="BH416" s="11"/>
      <c r="BI416" s="11"/>
      <c r="BJ416" s="11"/>
      <c r="BK416" s="11"/>
      <c r="BL416" s="11"/>
      <c r="BM416" s="11"/>
    </row>
    <row r="417" spans="1:65" s="67" customFormat="1">
      <c r="A417" s="23"/>
      <c r="B417" s="23"/>
      <c r="C417" s="70"/>
      <c r="D417" s="71"/>
      <c r="E417" s="90"/>
      <c r="F417" s="72"/>
      <c r="G417" s="72"/>
      <c r="H417" s="72"/>
      <c r="I417" s="72"/>
      <c r="J417" s="72"/>
      <c r="K417" s="71"/>
      <c r="L417" s="90"/>
      <c r="M417" s="90"/>
      <c r="N417" s="72"/>
      <c r="O417" s="72"/>
      <c r="P417" s="72"/>
      <c r="Q417" s="73"/>
      <c r="R417" s="71"/>
      <c r="S417" s="90"/>
      <c r="T417" s="72"/>
      <c r="U417" s="72"/>
      <c r="V417" s="72"/>
      <c r="W417" s="72"/>
      <c r="X417" s="75"/>
      <c r="Y417" s="75"/>
      <c r="AG417" s="11"/>
      <c r="AJ417" s="11"/>
      <c r="AK417" s="11"/>
      <c r="AL417" s="11"/>
      <c r="AM417" s="11"/>
      <c r="AN417" s="11"/>
      <c r="AO417" s="11"/>
      <c r="AP417" s="11"/>
      <c r="AQ417" s="11"/>
      <c r="AR417" s="11"/>
      <c r="AS417" s="11"/>
      <c r="AT417" s="11"/>
      <c r="AU417" s="11"/>
      <c r="AV417" s="11"/>
      <c r="AW417" s="11"/>
      <c r="AX417" s="11"/>
      <c r="AY417" s="11"/>
      <c r="AZ417" s="11"/>
      <c r="BA417" s="11"/>
      <c r="BB417" s="11"/>
      <c r="BC417" s="11"/>
      <c r="BD417" s="11"/>
      <c r="BE417" s="11"/>
      <c r="BF417" s="11"/>
      <c r="BG417" s="11"/>
      <c r="BH417" s="11"/>
      <c r="BI417" s="11"/>
      <c r="BJ417" s="11"/>
      <c r="BK417" s="11"/>
      <c r="BL417" s="11"/>
      <c r="BM417" s="11"/>
    </row>
    <row r="418" spans="1:65" s="67" customFormat="1">
      <c r="A418" s="23"/>
      <c r="B418" s="23"/>
      <c r="C418" s="70"/>
      <c r="D418" s="71"/>
      <c r="E418" s="90"/>
      <c r="F418" s="72"/>
      <c r="G418" s="72"/>
      <c r="H418" s="72"/>
      <c r="I418" s="72"/>
      <c r="J418" s="72"/>
      <c r="K418" s="71"/>
      <c r="L418" s="90"/>
      <c r="M418" s="90"/>
      <c r="N418" s="72"/>
      <c r="O418" s="72"/>
      <c r="P418" s="72"/>
      <c r="Q418" s="73"/>
      <c r="R418" s="71"/>
      <c r="S418" s="90"/>
      <c r="T418" s="72"/>
      <c r="U418" s="72"/>
      <c r="V418" s="72"/>
      <c r="W418" s="72"/>
      <c r="X418" s="75"/>
      <c r="Y418" s="75"/>
      <c r="AG418" s="11"/>
      <c r="AJ418" s="11"/>
      <c r="AK418" s="11"/>
      <c r="AL418" s="11"/>
      <c r="AM418" s="11"/>
      <c r="AN418" s="11"/>
      <c r="AO418" s="11"/>
      <c r="AP418" s="11"/>
      <c r="AQ418" s="11"/>
      <c r="AR418" s="11"/>
      <c r="AS418" s="11"/>
      <c r="AT418" s="11"/>
      <c r="AU418" s="11"/>
      <c r="AV418" s="11"/>
      <c r="AW418" s="11"/>
      <c r="AX418" s="11"/>
      <c r="AY418" s="11"/>
      <c r="AZ418" s="11"/>
      <c r="BA418" s="11"/>
      <c r="BB418" s="11"/>
      <c r="BC418" s="11"/>
      <c r="BD418" s="11"/>
      <c r="BE418" s="11"/>
      <c r="BF418" s="11"/>
      <c r="BG418" s="11"/>
      <c r="BH418" s="11"/>
      <c r="BI418" s="11"/>
      <c r="BJ418" s="11"/>
      <c r="BK418" s="11"/>
      <c r="BL418" s="11"/>
      <c r="BM418" s="11"/>
    </row>
    <row r="419" spans="1:65" s="67" customFormat="1">
      <c r="A419" s="23"/>
      <c r="B419" s="23"/>
      <c r="C419" s="70"/>
      <c r="D419" s="71"/>
      <c r="E419" s="90"/>
      <c r="F419" s="72"/>
      <c r="G419" s="72"/>
      <c r="H419" s="72"/>
      <c r="I419" s="72"/>
      <c r="J419" s="72"/>
      <c r="K419" s="71"/>
      <c r="L419" s="90"/>
      <c r="M419" s="90"/>
      <c r="N419" s="72"/>
      <c r="O419" s="72"/>
      <c r="P419" s="72"/>
      <c r="Q419" s="73"/>
      <c r="R419" s="71"/>
      <c r="S419" s="90"/>
      <c r="T419" s="72"/>
      <c r="U419" s="72"/>
      <c r="V419" s="72"/>
      <c r="W419" s="72"/>
      <c r="X419" s="75"/>
      <c r="Y419" s="75"/>
      <c r="AG419" s="11"/>
      <c r="AJ419" s="11"/>
      <c r="AK419" s="11"/>
      <c r="AL419" s="11"/>
      <c r="AM419" s="11"/>
      <c r="AN419" s="11"/>
      <c r="AO419" s="11"/>
      <c r="AP419" s="11"/>
      <c r="AQ419" s="11"/>
      <c r="AR419" s="11"/>
      <c r="AS419" s="11"/>
      <c r="AT419" s="11"/>
      <c r="AU419" s="11"/>
      <c r="AV419" s="11"/>
      <c r="AW419" s="11"/>
      <c r="AX419" s="11"/>
      <c r="AY419" s="11"/>
      <c r="AZ419" s="11"/>
      <c r="BA419" s="11"/>
      <c r="BB419" s="11"/>
      <c r="BC419" s="11"/>
      <c r="BD419" s="11"/>
      <c r="BE419" s="11"/>
      <c r="BF419" s="11"/>
      <c r="BG419" s="11"/>
      <c r="BH419" s="11"/>
      <c r="BI419" s="11"/>
      <c r="BJ419" s="11"/>
      <c r="BK419" s="11"/>
      <c r="BL419" s="11"/>
      <c r="BM419" s="11"/>
    </row>
    <row r="420" spans="1:65" s="67" customFormat="1">
      <c r="A420" s="23"/>
      <c r="B420" s="23"/>
      <c r="C420" s="70"/>
      <c r="D420" s="71"/>
      <c r="E420" s="90"/>
      <c r="F420" s="72"/>
      <c r="G420" s="72"/>
      <c r="H420" s="72"/>
      <c r="I420" s="72"/>
      <c r="J420" s="72"/>
      <c r="K420" s="71"/>
      <c r="L420" s="90"/>
      <c r="M420" s="90"/>
      <c r="N420" s="72"/>
      <c r="O420" s="72"/>
      <c r="P420" s="72"/>
      <c r="Q420" s="73"/>
      <c r="R420" s="71"/>
      <c r="S420" s="90"/>
      <c r="T420" s="72"/>
      <c r="U420" s="72"/>
      <c r="V420" s="72"/>
      <c r="W420" s="72"/>
      <c r="X420" s="75"/>
      <c r="Y420" s="75"/>
      <c r="AG420" s="11"/>
      <c r="AJ420" s="11"/>
      <c r="AK420" s="11"/>
      <c r="AL420" s="11"/>
      <c r="AM420" s="11"/>
      <c r="AN420" s="11"/>
      <c r="AO420" s="11"/>
      <c r="AP420" s="11"/>
      <c r="AQ420" s="11"/>
      <c r="AR420" s="11"/>
      <c r="AS420" s="11"/>
      <c r="AT420" s="11"/>
      <c r="AU420" s="11"/>
      <c r="AV420" s="11"/>
      <c r="AW420" s="11"/>
      <c r="AX420" s="11"/>
      <c r="AY420" s="11"/>
      <c r="AZ420" s="11"/>
      <c r="BA420" s="11"/>
      <c r="BB420" s="11"/>
      <c r="BC420" s="11"/>
      <c r="BD420" s="11"/>
      <c r="BE420" s="11"/>
      <c r="BF420" s="11"/>
      <c r="BG420" s="11"/>
      <c r="BH420" s="11"/>
      <c r="BI420" s="11"/>
      <c r="BJ420" s="11"/>
      <c r="BK420" s="11"/>
      <c r="BL420" s="11"/>
      <c r="BM420" s="11"/>
    </row>
    <row r="421" spans="1:65" s="67" customFormat="1">
      <c r="A421" s="23"/>
      <c r="B421" s="23"/>
      <c r="C421" s="70"/>
      <c r="D421" s="71"/>
      <c r="E421" s="90"/>
      <c r="F421" s="72"/>
      <c r="G421" s="72"/>
      <c r="H421" s="72"/>
      <c r="I421" s="72"/>
      <c r="J421" s="72"/>
      <c r="K421" s="71"/>
      <c r="L421" s="90"/>
      <c r="M421" s="90"/>
      <c r="N421" s="72"/>
      <c r="O421" s="72"/>
      <c r="P421" s="72"/>
      <c r="Q421" s="73"/>
      <c r="R421" s="71"/>
      <c r="S421" s="90"/>
      <c r="T421" s="72"/>
      <c r="U421" s="72"/>
      <c r="V421" s="72"/>
      <c r="W421" s="72"/>
      <c r="X421" s="75"/>
      <c r="Y421" s="75"/>
      <c r="AG421" s="11"/>
      <c r="AJ421" s="11"/>
      <c r="AK421" s="11"/>
      <c r="AL421" s="11"/>
      <c r="AM421" s="11"/>
      <c r="AN421" s="11"/>
      <c r="AO421" s="11"/>
      <c r="AP421" s="11"/>
      <c r="AQ421" s="11"/>
      <c r="AR421" s="11"/>
      <c r="AS421" s="11"/>
      <c r="AT421" s="11"/>
      <c r="AU421" s="11"/>
      <c r="AV421" s="11"/>
      <c r="AW421" s="11"/>
      <c r="AX421" s="11"/>
      <c r="AY421" s="11"/>
      <c r="AZ421" s="11"/>
      <c r="BA421" s="11"/>
      <c r="BB421" s="11"/>
      <c r="BC421" s="11"/>
      <c r="BD421" s="11"/>
      <c r="BE421" s="11"/>
      <c r="BF421" s="11"/>
      <c r="BG421" s="11"/>
      <c r="BH421" s="11"/>
      <c r="BI421" s="11"/>
      <c r="BJ421" s="11"/>
      <c r="BK421" s="11"/>
      <c r="BL421" s="11"/>
      <c r="BM421" s="11"/>
    </row>
    <row r="422" spans="1:65" s="67" customFormat="1">
      <c r="A422" s="23"/>
      <c r="B422" s="23"/>
      <c r="C422" s="70"/>
      <c r="D422" s="71"/>
      <c r="E422" s="90"/>
      <c r="F422" s="72"/>
      <c r="G422" s="72"/>
      <c r="H422" s="72"/>
      <c r="I422" s="72"/>
      <c r="J422" s="72"/>
      <c r="K422" s="71"/>
      <c r="L422" s="90"/>
      <c r="M422" s="90"/>
      <c r="N422" s="72"/>
      <c r="O422" s="72"/>
      <c r="P422" s="72"/>
      <c r="Q422" s="73"/>
      <c r="R422" s="71"/>
      <c r="S422" s="90"/>
      <c r="T422" s="72"/>
      <c r="U422" s="72"/>
      <c r="V422" s="72"/>
      <c r="W422" s="72"/>
      <c r="X422" s="75"/>
      <c r="Y422" s="75"/>
      <c r="AG422" s="11"/>
      <c r="AJ422" s="11"/>
      <c r="AK422" s="11"/>
      <c r="AL422" s="11"/>
      <c r="AM422" s="11"/>
      <c r="AN422" s="11"/>
      <c r="AO422" s="11"/>
      <c r="AP422" s="11"/>
      <c r="AQ422" s="11"/>
      <c r="AR422" s="11"/>
      <c r="AS422" s="11"/>
      <c r="AT422" s="11"/>
      <c r="AU422" s="11"/>
      <c r="AV422" s="11"/>
      <c r="AW422" s="11"/>
      <c r="AX422" s="11"/>
      <c r="AY422" s="11"/>
      <c r="AZ422" s="11"/>
      <c r="BA422" s="11"/>
      <c r="BB422" s="11"/>
      <c r="BC422" s="11"/>
      <c r="BD422" s="11"/>
      <c r="BE422" s="11"/>
      <c r="BF422" s="11"/>
      <c r="BG422" s="11"/>
      <c r="BH422" s="11"/>
      <c r="BI422" s="11"/>
      <c r="BJ422" s="11"/>
      <c r="BK422" s="11"/>
      <c r="BL422" s="11"/>
      <c r="BM422" s="11"/>
    </row>
    <row r="423" spans="1:65" s="67" customFormat="1">
      <c r="A423" s="23"/>
      <c r="B423" s="23"/>
      <c r="C423" s="70"/>
      <c r="D423" s="71"/>
      <c r="E423" s="90"/>
      <c r="F423" s="72"/>
      <c r="G423" s="72"/>
      <c r="H423" s="72"/>
      <c r="I423" s="72"/>
      <c r="J423" s="72"/>
      <c r="K423" s="71"/>
      <c r="L423" s="90"/>
      <c r="M423" s="90"/>
      <c r="N423" s="72"/>
      <c r="O423" s="72"/>
      <c r="P423" s="72"/>
      <c r="Q423" s="73"/>
      <c r="R423" s="71"/>
      <c r="S423" s="90"/>
      <c r="T423" s="72"/>
      <c r="U423" s="72"/>
      <c r="V423" s="72"/>
      <c r="W423" s="72"/>
      <c r="X423" s="75"/>
      <c r="Y423" s="75"/>
      <c r="AG423" s="11"/>
      <c r="AJ423" s="11"/>
      <c r="AK423" s="11"/>
      <c r="AL423" s="11"/>
      <c r="AM423" s="11"/>
      <c r="AN423" s="11"/>
      <c r="AO423" s="11"/>
      <c r="AP423" s="11"/>
      <c r="AQ423" s="11"/>
      <c r="AR423" s="11"/>
      <c r="AS423" s="11"/>
      <c r="AT423" s="11"/>
      <c r="AU423" s="11"/>
      <c r="AV423" s="11"/>
      <c r="AW423" s="11"/>
      <c r="AX423" s="11"/>
      <c r="AY423" s="11"/>
      <c r="AZ423" s="11"/>
      <c r="BA423" s="11"/>
      <c r="BB423" s="11"/>
      <c r="BC423" s="11"/>
      <c r="BD423" s="11"/>
      <c r="BE423" s="11"/>
      <c r="BF423" s="11"/>
      <c r="BG423" s="11"/>
      <c r="BH423" s="11"/>
      <c r="BI423" s="11"/>
      <c r="BJ423" s="11"/>
      <c r="BK423" s="11"/>
      <c r="BL423" s="11"/>
      <c r="BM423" s="11"/>
    </row>
    <row r="424" spans="1:65" s="67" customFormat="1">
      <c r="A424" s="23"/>
      <c r="B424" s="23"/>
      <c r="C424" s="70"/>
      <c r="D424" s="71"/>
      <c r="E424" s="90"/>
      <c r="F424" s="72"/>
      <c r="G424" s="72"/>
      <c r="H424" s="72"/>
      <c r="I424" s="72"/>
      <c r="J424" s="72"/>
      <c r="K424" s="71"/>
      <c r="L424" s="90"/>
      <c r="M424" s="90"/>
      <c r="N424" s="72"/>
      <c r="O424" s="72"/>
      <c r="P424" s="72"/>
      <c r="Q424" s="73"/>
      <c r="R424" s="71"/>
      <c r="S424" s="90"/>
      <c r="T424" s="72"/>
      <c r="U424" s="72"/>
      <c r="V424" s="72"/>
      <c r="W424" s="72"/>
      <c r="X424" s="75"/>
      <c r="Y424" s="75"/>
      <c r="AG424" s="11"/>
      <c r="AJ424" s="11"/>
      <c r="AK424" s="11"/>
      <c r="AL424" s="11"/>
      <c r="AM424" s="11"/>
      <c r="AN424" s="11"/>
      <c r="AO424" s="11"/>
      <c r="AP424" s="11"/>
      <c r="AQ424" s="11"/>
      <c r="AR424" s="11"/>
      <c r="AS424" s="11"/>
      <c r="AT424" s="11"/>
      <c r="AU424" s="11"/>
      <c r="AV424" s="11"/>
      <c r="AW424" s="11"/>
      <c r="AX424" s="11"/>
      <c r="AY424" s="11"/>
      <c r="AZ424" s="11"/>
      <c r="BA424" s="11"/>
      <c r="BB424" s="11"/>
      <c r="BC424" s="11"/>
      <c r="BD424" s="11"/>
      <c r="BE424" s="11"/>
      <c r="BF424" s="11"/>
      <c r="BG424" s="11"/>
      <c r="BH424" s="11"/>
      <c r="BI424" s="11"/>
      <c r="BJ424" s="11"/>
      <c r="BK424" s="11"/>
      <c r="BL424" s="11"/>
      <c r="BM424" s="11"/>
    </row>
    <row r="425" spans="1:65" s="67" customFormat="1">
      <c r="A425" s="23"/>
      <c r="B425" s="23"/>
      <c r="C425" s="70"/>
      <c r="D425" s="71"/>
      <c r="E425" s="90"/>
      <c r="F425" s="72"/>
      <c r="G425" s="72"/>
      <c r="H425" s="72"/>
      <c r="I425" s="72"/>
      <c r="J425" s="72"/>
      <c r="K425" s="71"/>
      <c r="L425" s="90"/>
      <c r="M425" s="90"/>
      <c r="N425" s="72"/>
      <c r="O425" s="72"/>
      <c r="P425" s="72"/>
      <c r="Q425" s="73"/>
      <c r="R425" s="71"/>
      <c r="S425" s="90"/>
      <c r="T425" s="72"/>
      <c r="U425" s="72"/>
      <c r="V425" s="72"/>
      <c r="W425" s="72"/>
      <c r="X425" s="75"/>
      <c r="Y425" s="75"/>
      <c r="AG425" s="11"/>
      <c r="AJ425" s="11"/>
      <c r="AK425" s="11"/>
      <c r="AL425" s="11"/>
      <c r="AM425" s="11"/>
      <c r="AN425" s="11"/>
      <c r="AO425" s="11"/>
      <c r="AP425" s="11"/>
      <c r="AQ425" s="11"/>
      <c r="AR425" s="11"/>
      <c r="AS425" s="11"/>
      <c r="AT425" s="11"/>
      <c r="AU425" s="11"/>
      <c r="AV425" s="11"/>
      <c r="AW425" s="11"/>
      <c r="AX425" s="11"/>
      <c r="AY425" s="11"/>
      <c r="AZ425" s="11"/>
      <c r="BA425" s="11"/>
      <c r="BB425" s="11"/>
      <c r="BC425" s="11"/>
      <c r="BD425" s="11"/>
      <c r="BE425" s="11"/>
      <c r="BF425" s="11"/>
      <c r="BG425" s="11"/>
      <c r="BH425" s="11"/>
      <c r="BI425" s="11"/>
      <c r="BJ425" s="11"/>
      <c r="BK425" s="11"/>
      <c r="BL425" s="11"/>
      <c r="BM425" s="11"/>
    </row>
    <row r="426" spans="1:65" s="67" customFormat="1">
      <c r="A426" s="23"/>
      <c r="B426" s="23"/>
      <c r="C426" s="70"/>
      <c r="D426" s="71"/>
      <c r="E426" s="90"/>
      <c r="F426" s="72"/>
      <c r="G426" s="72"/>
      <c r="H426" s="72"/>
      <c r="I426" s="72"/>
      <c r="J426" s="72"/>
      <c r="K426" s="71"/>
      <c r="L426" s="90"/>
      <c r="M426" s="90"/>
      <c r="N426" s="72"/>
      <c r="O426" s="72"/>
      <c r="P426" s="72"/>
      <c r="Q426" s="73"/>
      <c r="R426" s="71"/>
      <c r="S426" s="90"/>
      <c r="T426" s="72"/>
      <c r="U426" s="72"/>
      <c r="V426" s="72"/>
      <c r="W426" s="72"/>
      <c r="X426" s="75"/>
      <c r="Y426" s="75"/>
      <c r="AG426" s="11"/>
      <c r="AJ426" s="11"/>
      <c r="AK426" s="11"/>
      <c r="AL426" s="11"/>
      <c r="AM426" s="11"/>
      <c r="AN426" s="11"/>
      <c r="AO426" s="11"/>
      <c r="AP426" s="11"/>
      <c r="AQ426" s="11"/>
      <c r="AR426" s="11"/>
      <c r="AS426" s="11"/>
      <c r="AT426" s="11"/>
      <c r="AU426" s="11"/>
      <c r="AV426" s="11"/>
      <c r="AW426" s="11"/>
      <c r="AX426" s="11"/>
      <c r="AY426" s="11"/>
      <c r="AZ426" s="11"/>
      <c r="BA426" s="11"/>
      <c r="BB426" s="11"/>
      <c r="BC426" s="11"/>
      <c r="BD426" s="11"/>
      <c r="BE426" s="11"/>
      <c r="BF426" s="11"/>
      <c r="BG426" s="11"/>
      <c r="BH426" s="11"/>
      <c r="BI426" s="11"/>
      <c r="BJ426" s="11"/>
      <c r="BK426" s="11"/>
      <c r="BL426" s="11"/>
      <c r="BM426" s="11"/>
    </row>
    <row r="427" spans="1:65" s="67" customFormat="1">
      <c r="A427" s="23"/>
      <c r="B427" s="23"/>
      <c r="C427" s="70"/>
      <c r="D427" s="71"/>
      <c r="E427" s="90"/>
      <c r="F427" s="72"/>
      <c r="G427" s="72"/>
      <c r="H427" s="72"/>
      <c r="I427" s="72"/>
      <c r="J427" s="72"/>
      <c r="K427" s="71"/>
      <c r="L427" s="90"/>
      <c r="M427" s="90"/>
      <c r="N427" s="72"/>
      <c r="O427" s="72"/>
      <c r="P427" s="72"/>
      <c r="Q427" s="73"/>
      <c r="R427" s="71"/>
      <c r="S427" s="90"/>
      <c r="T427" s="72"/>
      <c r="U427" s="72"/>
      <c r="V427" s="72"/>
      <c r="W427" s="72"/>
      <c r="X427" s="75"/>
      <c r="Y427" s="75"/>
      <c r="AG427" s="11"/>
      <c r="AJ427" s="11"/>
      <c r="AK427" s="11"/>
      <c r="AL427" s="11"/>
      <c r="AM427" s="11"/>
      <c r="AN427" s="11"/>
      <c r="AO427" s="11"/>
      <c r="AP427" s="11"/>
      <c r="AQ427" s="11"/>
      <c r="AR427" s="11"/>
      <c r="AS427" s="11"/>
      <c r="AT427" s="11"/>
      <c r="AU427" s="11"/>
      <c r="AV427" s="11"/>
      <c r="AW427" s="11"/>
      <c r="AX427" s="11"/>
      <c r="AY427" s="11"/>
      <c r="AZ427" s="11"/>
      <c r="BA427" s="11"/>
      <c r="BB427" s="11"/>
      <c r="BC427" s="11"/>
      <c r="BD427" s="11"/>
      <c r="BE427" s="11"/>
      <c r="BF427" s="11"/>
      <c r="BG427" s="11"/>
      <c r="BH427" s="11"/>
      <c r="BI427" s="11"/>
      <c r="BJ427" s="11"/>
      <c r="BK427" s="11"/>
      <c r="BL427" s="11"/>
      <c r="BM427" s="11"/>
    </row>
    <row r="428" spans="1:65" s="67" customFormat="1">
      <c r="A428" s="23"/>
      <c r="B428" s="23"/>
      <c r="C428" s="70"/>
      <c r="D428" s="71"/>
      <c r="E428" s="90"/>
      <c r="F428" s="72"/>
      <c r="G428" s="72"/>
      <c r="H428" s="72"/>
      <c r="I428" s="72"/>
      <c r="J428" s="72"/>
      <c r="K428" s="71"/>
      <c r="L428" s="90"/>
      <c r="M428" s="90"/>
      <c r="N428" s="72"/>
      <c r="O428" s="72"/>
      <c r="P428" s="72"/>
      <c r="Q428" s="73"/>
      <c r="R428" s="71"/>
      <c r="S428" s="90"/>
      <c r="T428" s="72"/>
      <c r="U428" s="72"/>
      <c r="V428" s="72"/>
      <c r="W428" s="72"/>
      <c r="X428" s="75"/>
      <c r="Y428" s="75"/>
      <c r="AG428" s="11"/>
      <c r="AJ428" s="11"/>
      <c r="AK428" s="11"/>
      <c r="AL428" s="11"/>
      <c r="AM428" s="11"/>
      <c r="AN428" s="11"/>
      <c r="AO428" s="11"/>
      <c r="AP428" s="11"/>
      <c r="AQ428" s="11"/>
      <c r="AR428" s="11"/>
      <c r="AS428" s="11"/>
      <c r="AT428" s="11"/>
      <c r="AU428" s="11"/>
      <c r="AV428" s="11"/>
      <c r="AW428" s="11"/>
      <c r="AX428" s="11"/>
      <c r="AY428" s="11"/>
      <c r="AZ428" s="11"/>
      <c r="BA428" s="11"/>
      <c r="BB428" s="11"/>
      <c r="BC428" s="11"/>
      <c r="BD428" s="11"/>
      <c r="BE428" s="11"/>
      <c r="BF428" s="11"/>
      <c r="BG428" s="11"/>
      <c r="BH428" s="11"/>
      <c r="BI428" s="11"/>
      <c r="BJ428" s="11"/>
      <c r="BK428" s="11"/>
      <c r="BL428" s="11"/>
      <c r="BM428" s="11"/>
    </row>
    <row r="429" spans="1:65" s="67" customFormat="1">
      <c r="A429" s="23"/>
      <c r="B429" s="23"/>
      <c r="C429" s="70"/>
      <c r="D429" s="71"/>
      <c r="E429" s="90"/>
      <c r="F429" s="72"/>
      <c r="G429" s="72"/>
      <c r="H429" s="72"/>
      <c r="I429" s="72"/>
      <c r="J429" s="72"/>
      <c r="K429" s="71"/>
      <c r="L429" s="90"/>
      <c r="M429" s="90"/>
      <c r="N429" s="72"/>
      <c r="O429" s="72"/>
      <c r="P429" s="72"/>
      <c r="Q429" s="73"/>
      <c r="R429" s="71"/>
      <c r="S429" s="90"/>
      <c r="T429" s="72"/>
      <c r="U429" s="72"/>
      <c r="V429" s="72"/>
      <c r="W429" s="72"/>
      <c r="X429" s="75"/>
      <c r="Y429" s="75"/>
      <c r="AG429" s="11"/>
      <c r="AJ429" s="11"/>
      <c r="AK429" s="11"/>
      <c r="AL429" s="11"/>
      <c r="AM429" s="11"/>
      <c r="AN429" s="11"/>
      <c r="AO429" s="11"/>
      <c r="AP429" s="11"/>
      <c r="AQ429" s="11"/>
      <c r="AR429" s="11"/>
      <c r="AS429" s="11"/>
      <c r="AT429" s="11"/>
      <c r="AU429" s="11"/>
      <c r="AV429" s="11"/>
      <c r="AW429" s="11"/>
      <c r="AX429" s="11"/>
      <c r="AY429" s="11"/>
      <c r="AZ429" s="11"/>
      <c r="BA429" s="11"/>
      <c r="BB429" s="11"/>
      <c r="BC429" s="11"/>
      <c r="BD429" s="11"/>
      <c r="BE429" s="11"/>
      <c r="BF429" s="11"/>
      <c r="BG429" s="11"/>
      <c r="BH429" s="11"/>
      <c r="BI429" s="11"/>
      <c r="BJ429" s="11"/>
      <c r="BK429" s="11"/>
      <c r="BL429" s="11"/>
      <c r="BM429" s="11"/>
    </row>
    <row r="430" spans="1:65" s="67" customFormat="1">
      <c r="A430" s="23"/>
      <c r="B430" s="23"/>
      <c r="C430" s="70"/>
      <c r="D430" s="71"/>
      <c r="E430" s="90"/>
      <c r="F430" s="72"/>
      <c r="G430" s="72"/>
      <c r="H430" s="72"/>
      <c r="I430" s="72"/>
      <c r="J430" s="72"/>
      <c r="K430" s="71"/>
      <c r="L430" s="90"/>
      <c r="M430" s="90"/>
      <c r="N430" s="72"/>
      <c r="O430" s="72"/>
      <c r="P430" s="72"/>
      <c r="Q430" s="73"/>
      <c r="R430" s="71"/>
      <c r="S430" s="90"/>
      <c r="T430" s="72"/>
      <c r="U430" s="72"/>
      <c r="V430" s="72"/>
      <c r="W430" s="72"/>
      <c r="X430" s="75"/>
      <c r="Y430" s="75"/>
      <c r="AG430" s="11"/>
      <c r="AJ430" s="11"/>
      <c r="AK430" s="11"/>
      <c r="AL430" s="11"/>
      <c r="AM430" s="11"/>
      <c r="AN430" s="11"/>
      <c r="AO430" s="11"/>
      <c r="AP430" s="11"/>
      <c r="AQ430" s="11"/>
      <c r="AR430" s="11"/>
      <c r="AS430" s="11"/>
      <c r="AT430" s="11"/>
      <c r="AU430" s="11"/>
      <c r="AV430" s="11"/>
      <c r="AW430" s="11"/>
      <c r="AX430" s="11"/>
      <c r="AY430" s="11"/>
      <c r="AZ430" s="11"/>
      <c r="BA430" s="11"/>
      <c r="BB430" s="11"/>
      <c r="BC430" s="11"/>
      <c r="BD430" s="11"/>
      <c r="BE430" s="11"/>
      <c r="BF430" s="11"/>
      <c r="BG430" s="11"/>
      <c r="BH430" s="11"/>
      <c r="BI430" s="11"/>
      <c r="BJ430" s="11"/>
      <c r="BK430" s="11"/>
      <c r="BL430" s="11"/>
      <c r="BM430" s="11"/>
    </row>
    <row r="431" spans="1:65" s="67" customFormat="1">
      <c r="A431" s="23"/>
      <c r="B431" s="23"/>
      <c r="C431" s="70"/>
      <c r="D431" s="71"/>
      <c r="E431" s="90"/>
      <c r="F431" s="72"/>
      <c r="G431" s="72"/>
      <c r="H431" s="72"/>
      <c r="I431" s="72"/>
      <c r="J431" s="72"/>
      <c r="K431" s="71"/>
      <c r="L431" s="90"/>
      <c r="M431" s="90"/>
      <c r="N431" s="72"/>
      <c r="O431" s="72"/>
      <c r="P431" s="72"/>
      <c r="Q431" s="73"/>
      <c r="R431" s="71"/>
      <c r="S431" s="90"/>
      <c r="T431" s="72"/>
      <c r="U431" s="72"/>
      <c r="V431" s="72"/>
      <c r="W431" s="72"/>
      <c r="X431" s="75"/>
      <c r="Y431" s="75"/>
      <c r="AG431" s="11"/>
      <c r="AJ431" s="11"/>
      <c r="AK431" s="11"/>
      <c r="AL431" s="11"/>
      <c r="AM431" s="11"/>
      <c r="AN431" s="11"/>
      <c r="AO431" s="11"/>
      <c r="AP431" s="11"/>
      <c r="AQ431" s="11"/>
      <c r="AR431" s="11"/>
      <c r="AS431" s="11"/>
      <c r="AT431" s="11"/>
      <c r="AU431" s="11"/>
      <c r="AV431" s="11"/>
      <c r="AW431" s="11"/>
      <c r="AX431" s="11"/>
      <c r="AY431" s="11"/>
      <c r="AZ431" s="11"/>
      <c r="BA431" s="11"/>
      <c r="BB431" s="11"/>
      <c r="BC431" s="11"/>
      <c r="BD431" s="11"/>
      <c r="BE431" s="11"/>
      <c r="BF431" s="11"/>
      <c r="BG431" s="11"/>
      <c r="BH431" s="11"/>
      <c r="BI431" s="11"/>
      <c r="BJ431" s="11"/>
      <c r="BK431" s="11"/>
      <c r="BL431" s="11"/>
      <c r="BM431" s="11"/>
    </row>
    <row r="432" spans="1:65" s="67" customFormat="1">
      <c r="A432" s="23"/>
      <c r="B432" s="23"/>
      <c r="C432" s="70"/>
      <c r="D432" s="71"/>
      <c r="E432" s="90"/>
      <c r="F432" s="72"/>
      <c r="G432" s="72"/>
      <c r="H432" s="72"/>
      <c r="I432" s="72"/>
      <c r="J432" s="72"/>
      <c r="K432" s="71"/>
      <c r="L432" s="90"/>
      <c r="M432" s="90"/>
      <c r="N432" s="72"/>
      <c r="O432" s="72"/>
      <c r="P432" s="72"/>
      <c r="Q432" s="73"/>
      <c r="R432" s="71"/>
      <c r="S432" s="90"/>
      <c r="T432" s="72"/>
      <c r="U432" s="72"/>
      <c r="V432" s="72"/>
      <c r="W432" s="72"/>
      <c r="X432" s="75"/>
      <c r="Y432" s="75"/>
      <c r="AG432" s="11"/>
      <c r="AJ432" s="11"/>
      <c r="AK432" s="11"/>
      <c r="AL432" s="11"/>
      <c r="AM432" s="11"/>
      <c r="AN432" s="11"/>
      <c r="AO432" s="11"/>
      <c r="AP432" s="11"/>
      <c r="AQ432" s="11"/>
      <c r="AR432" s="11"/>
      <c r="AS432" s="11"/>
      <c r="AT432" s="11"/>
      <c r="AU432" s="11"/>
      <c r="AV432" s="11"/>
      <c r="AW432" s="11"/>
      <c r="AX432" s="11"/>
      <c r="AY432" s="11"/>
      <c r="AZ432" s="11"/>
      <c r="BA432" s="11"/>
      <c r="BB432" s="11"/>
      <c r="BC432" s="11"/>
      <c r="BD432" s="11"/>
      <c r="BE432" s="11"/>
      <c r="BF432" s="11"/>
      <c r="BG432" s="11"/>
      <c r="BH432" s="11"/>
      <c r="BI432" s="11"/>
      <c r="BJ432" s="11"/>
      <c r="BK432" s="11"/>
      <c r="BL432" s="11"/>
      <c r="BM432" s="11"/>
    </row>
    <row r="433" spans="1:65" s="67" customFormat="1">
      <c r="A433" s="23"/>
      <c r="B433" s="23"/>
      <c r="C433" s="70"/>
      <c r="D433" s="71"/>
      <c r="E433" s="90"/>
      <c r="F433" s="72"/>
      <c r="G433" s="72"/>
      <c r="H433" s="72"/>
      <c r="I433" s="72"/>
      <c r="J433" s="72"/>
      <c r="K433" s="71"/>
      <c r="L433" s="90"/>
      <c r="M433" s="90"/>
      <c r="N433" s="72"/>
      <c r="O433" s="72"/>
      <c r="P433" s="72"/>
      <c r="Q433" s="73"/>
      <c r="R433" s="71"/>
      <c r="S433" s="90"/>
      <c r="T433" s="72"/>
      <c r="U433" s="72"/>
      <c r="V433" s="72"/>
      <c r="W433" s="72"/>
      <c r="X433" s="75"/>
      <c r="Y433" s="75"/>
      <c r="AG433" s="11"/>
      <c r="AJ433" s="11"/>
      <c r="AK433" s="11"/>
      <c r="AL433" s="11"/>
      <c r="AM433" s="11"/>
      <c r="AN433" s="11"/>
      <c r="AO433" s="11"/>
      <c r="AP433" s="11"/>
      <c r="AQ433" s="11"/>
      <c r="AR433" s="11"/>
      <c r="AS433" s="11"/>
      <c r="AT433" s="11"/>
      <c r="AU433" s="11"/>
      <c r="AV433" s="11"/>
      <c r="AW433" s="11"/>
      <c r="AX433" s="11"/>
      <c r="AY433" s="11"/>
      <c r="AZ433" s="11"/>
      <c r="BA433" s="11"/>
      <c r="BB433" s="11"/>
      <c r="BC433" s="11"/>
      <c r="BD433" s="11"/>
      <c r="BE433" s="11"/>
      <c r="BF433" s="11"/>
      <c r="BG433" s="11"/>
      <c r="BH433" s="11"/>
      <c r="BI433" s="11"/>
      <c r="BJ433" s="11"/>
      <c r="BK433" s="11"/>
      <c r="BL433" s="11"/>
      <c r="BM433" s="11"/>
    </row>
    <row r="434" spans="1:65" s="67" customFormat="1">
      <c r="A434" s="23"/>
      <c r="B434" s="23"/>
      <c r="C434" s="70"/>
      <c r="D434" s="71"/>
      <c r="E434" s="90"/>
      <c r="F434" s="72"/>
      <c r="G434" s="72"/>
      <c r="H434" s="72"/>
      <c r="I434" s="72"/>
      <c r="J434" s="72"/>
      <c r="K434" s="71"/>
      <c r="L434" s="90"/>
      <c r="M434" s="90"/>
      <c r="N434" s="72"/>
      <c r="O434" s="72"/>
      <c r="P434" s="72"/>
      <c r="Q434" s="73"/>
      <c r="R434" s="71"/>
      <c r="S434" s="90"/>
      <c r="T434" s="72"/>
      <c r="U434" s="72"/>
      <c r="V434" s="72"/>
      <c r="W434" s="72"/>
      <c r="X434" s="75"/>
      <c r="Y434" s="75"/>
      <c r="AG434" s="11"/>
      <c r="AJ434" s="11"/>
      <c r="AK434" s="11"/>
      <c r="AL434" s="11"/>
      <c r="AM434" s="11"/>
      <c r="AN434" s="11"/>
      <c r="AO434" s="11"/>
      <c r="AP434" s="11"/>
      <c r="AQ434" s="11"/>
      <c r="AR434" s="11"/>
      <c r="AS434" s="11"/>
      <c r="AT434" s="11"/>
      <c r="AU434" s="11"/>
      <c r="AV434" s="11"/>
      <c r="AW434" s="11"/>
      <c r="AX434" s="11"/>
      <c r="AY434" s="11"/>
      <c r="AZ434" s="11"/>
      <c r="BA434" s="11"/>
      <c r="BB434" s="11"/>
      <c r="BC434" s="11"/>
      <c r="BD434" s="11"/>
      <c r="BE434" s="11"/>
      <c r="BF434" s="11"/>
      <c r="BG434" s="11"/>
      <c r="BH434" s="11"/>
      <c r="BI434" s="11"/>
      <c r="BJ434" s="11"/>
      <c r="BK434" s="11"/>
      <c r="BL434" s="11"/>
      <c r="BM434" s="11"/>
    </row>
    <row r="435" spans="1:65" s="67" customFormat="1">
      <c r="A435" s="23"/>
      <c r="B435" s="23"/>
      <c r="C435" s="70"/>
      <c r="D435" s="71"/>
      <c r="E435" s="90"/>
      <c r="F435" s="72"/>
      <c r="G435" s="72"/>
      <c r="H435" s="72"/>
      <c r="I435" s="72"/>
      <c r="J435" s="72"/>
      <c r="K435" s="71"/>
      <c r="L435" s="90"/>
      <c r="M435" s="90"/>
      <c r="N435" s="72"/>
      <c r="O435" s="72"/>
      <c r="P435" s="72"/>
      <c r="Q435" s="73"/>
      <c r="R435" s="71"/>
      <c r="S435" s="90"/>
      <c r="T435" s="72"/>
      <c r="U435" s="72"/>
      <c r="V435" s="72"/>
      <c r="W435" s="72"/>
      <c r="X435" s="75"/>
      <c r="Y435" s="75"/>
      <c r="AG435" s="11"/>
      <c r="AJ435" s="11"/>
      <c r="AK435" s="11"/>
      <c r="AL435" s="11"/>
      <c r="AM435" s="11"/>
      <c r="AN435" s="11"/>
      <c r="AO435" s="11"/>
      <c r="AP435" s="11"/>
      <c r="AQ435" s="11"/>
      <c r="AR435" s="11"/>
      <c r="AS435" s="11"/>
      <c r="AT435" s="11"/>
      <c r="AU435" s="11"/>
      <c r="AV435" s="11"/>
      <c r="AW435" s="11"/>
      <c r="AX435" s="11"/>
      <c r="AY435" s="11"/>
      <c r="AZ435" s="11"/>
      <c r="BA435" s="11"/>
      <c r="BB435" s="11"/>
      <c r="BC435" s="11"/>
      <c r="BD435" s="11"/>
      <c r="BE435" s="11"/>
      <c r="BF435" s="11"/>
      <c r="BG435" s="11"/>
      <c r="BH435" s="11"/>
      <c r="BI435" s="11"/>
      <c r="BJ435" s="11"/>
      <c r="BK435" s="11"/>
      <c r="BL435" s="11"/>
      <c r="BM435" s="11"/>
    </row>
    <row r="436" spans="1:65" s="67" customFormat="1">
      <c r="A436" s="23"/>
      <c r="B436" s="23"/>
      <c r="C436" s="70"/>
      <c r="D436" s="71"/>
      <c r="E436" s="90"/>
      <c r="F436" s="72"/>
      <c r="G436" s="72"/>
      <c r="H436" s="72"/>
      <c r="I436" s="72"/>
      <c r="J436" s="72"/>
      <c r="K436" s="71"/>
      <c r="L436" s="90"/>
      <c r="M436" s="90"/>
      <c r="N436" s="72"/>
      <c r="O436" s="72"/>
      <c r="P436" s="72"/>
      <c r="Q436" s="73"/>
      <c r="R436" s="71"/>
      <c r="S436" s="90"/>
      <c r="T436" s="72"/>
      <c r="U436" s="72"/>
      <c r="V436" s="72"/>
      <c r="W436" s="72"/>
      <c r="X436" s="75"/>
      <c r="Y436" s="75"/>
      <c r="AG436" s="11"/>
      <c r="AJ436" s="11"/>
      <c r="AK436" s="11"/>
      <c r="AL436" s="11"/>
      <c r="AM436" s="11"/>
      <c r="AN436" s="11"/>
      <c r="AO436" s="11"/>
      <c r="AP436" s="11"/>
      <c r="AQ436" s="11"/>
      <c r="AR436" s="11"/>
      <c r="AS436" s="11"/>
      <c r="AT436" s="11"/>
      <c r="AU436" s="11"/>
      <c r="AV436" s="11"/>
      <c r="AW436" s="11"/>
      <c r="AX436" s="11"/>
      <c r="AY436" s="11"/>
      <c r="AZ436" s="11"/>
      <c r="BA436" s="11"/>
      <c r="BB436" s="11"/>
      <c r="BC436" s="11"/>
      <c r="BD436" s="11"/>
      <c r="BE436" s="11"/>
      <c r="BF436" s="11"/>
      <c r="BG436" s="11"/>
      <c r="BH436" s="11"/>
      <c r="BI436" s="11"/>
      <c r="BJ436" s="11"/>
      <c r="BK436" s="11"/>
      <c r="BL436" s="11"/>
      <c r="BM436" s="11"/>
    </row>
    <row r="437" spans="1:65" s="67" customFormat="1">
      <c r="A437" s="23"/>
      <c r="B437" s="23"/>
      <c r="C437" s="70"/>
      <c r="D437" s="71"/>
      <c r="E437" s="90"/>
      <c r="F437" s="72"/>
      <c r="G437" s="72"/>
      <c r="H437" s="72"/>
      <c r="I437" s="72"/>
      <c r="J437" s="72"/>
      <c r="K437" s="71"/>
      <c r="L437" s="90"/>
      <c r="M437" s="90"/>
      <c r="N437" s="72"/>
      <c r="O437" s="72"/>
      <c r="P437" s="72"/>
      <c r="Q437" s="73"/>
      <c r="R437" s="71"/>
      <c r="S437" s="90"/>
      <c r="T437" s="72"/>
      <c r="U437" s="72"/>
      <c r="V437" s="72"/>
      <c r="W437" s="72"/>
      <c r="X437" s="75"/>
      <c r="Y437" s="75"/>
      <c r="AG437" s="11"/>
      <c r="AJ437" s="11"/>
      <c r="AK437" s="11"/>
      <c r="AL437" s="11"/>
      <c r="AM437" s="11"/>
      <c r="AN437" s="11"/>
      <c r="AO437" s="11"/>
      <c r="AP437" s="11"/>
      <c r="AQ437" s="11"/>
      <c r="AR437" s="11"/>
      <c r="AS437" s="11"/>
      <c r="AT437" s="11"/>
      <c r="AU437" s="11"/>
      <c r="AV437" s="11"/>
      <c r="AW437" s="11"/>
      <c r="AX437" s="11"/>
      <c r="AY437" s="11"/>
      <c r="AZ437" s="11"/>
      <c r="BA437" s="11"/>
      <c r="BB437" s="11"/>
      <c r="BC437" s="11"/>
      <c r="BD437" s="11"/>
      <c r="BE437" s="11"/>
      <c r="BF437" s="11"/>
      <c r="BG437" s="11"/>
      <c r="BH437" s="11"/>
      <c r="BI437" s="11"/>
      <c r="BJ437" s="11"/>
      <c r="BK437" s="11"/>
      <c r="BL437" s="11"/>
      <c r="BM437" s="11"/>
    </row>
    <row r="438" spans="1:65" s="67" customFormat="1">
      <c r="A438" s="23"/>
      <c r="B438" s="23"/>
      <c r="C438" s="70"/>
      <c r="D438" s="71"/>
      <c r="E438" s="90"/>
      <c r="F438" s="72"/>
      <c r="G438" s="72"/>
      <c r="H438" s="72"/>
      <c r="I438" s="72"/>
      <c r="J438" s="72"/>
      <c r="K438" s="71"/>
      <c r="L438" s="90"/>
      <c r="M438" s="90"/>
      <c r="N438" s="72"/>
      <c r="O438" s="72"/>
      <c r="P438" s="72"/>
      <c r="Q438" s="73"/>
      <c r="R438" s="71"/>
      <c r="S438" s="90"/>
      <c r="T438" s="72"/>
      <c r="U438" s="72"/>
      <c r="V438" s="72"/>
      <c r="W438" s="72"/>
      <c r="X438" s="75"/>
      <c r="Y438" s="75"/>
      <c r="AG438" s="11"/>
      <c r="AJ438" s="11"/>
      <c r="AK438" s="11"/>
      <c r="AL438" s="11"/>
      <c r="AM438" s="11"/>
      <c r="AN438" s="11"/>
      <c r="AO438" s="11"/>
      <c r="AP438" s="11"/>
      <c r="AQ438" s="11"/>
      <c r="AR438" s="11"/>
      <c r="AS438" s="11"/>
      <c r="AT438" s="11"/>
      <c r="AU438" s="11"/>
      <c r="AV438" s="11"/>
      <c r="AW438" s="11"/>
      <c r="AX438" s="11"/>
      <c r="AY438" s="11"/>
      <c r="AZ438" s="11"/>
      <c r="BA438" s="11"/>
      <c r="BB438" s="11"/>
      <c r="BC438" s="11"/>
      <c r="BD438" s="11"/>
      <c r="BE438" s="11"/>
      <c r="BF438" s="11"/>
      <c r="BG438" s="11"/>
      <c r="BH438" s="11"/>
      <c r="BI438" s="11"/>
      <c r="BJ438" s="11"/>
      <c r="BK438" s="11"/>
      <c r="BL438" s="11"/>
      <c r="BM438" s="11"/>
    </row>
    <row r="439" spans="1:65" s="67" customFormat="1">
      <c r="A439" s="23"/>
      <c r="B439" s="23"/>
      <c r="C439" s="70"/>
      <c r="D439" s="71"/>
      <c r="E439" s="90"/>
      <c r="F439" s="72"/>
      <c r="G439" s="72"/>
      <c r="H439" s="72"/>
      <c r="I439" s="72"/>
      <c r="J439" s="72"/>
      <c r="K439" s="71"/>
      <c r="L439" s="90"/>
      <c r="M439" s="90"/>
      <c r="N439" s="72"/>
      <c r="O439" s="72"/>
      <c r="P439" s="72"/>
      <c r="Q439" s="73"/>
      <c r="R439" s="71"/>
      <c r="S439" s="90"/>
      <c r="T439" s="72"/>
      <c r="U439" s="72"/>
      <c r="V439" s="72"/>
      <c r="W439" s="72"/>
      <c r="X439" s="75"/>
      <c r="Y439" s="75"/>
      <c r="AG439" s="11"/>
      <c r="AJ439" s="11"/>
      <c r="AK439" s="11"/>
      <c r="AL439" s="11"/>
      <c r="AM439" s="11"/>
      <c r="AN439" s="11"/>
      <c r="AO439" s="11"/>
      <c r="AP439" s="11"/>
      <c r="AQ439" s="11"/>
      <c r="AR439" s="11"/>
      <c r="AS439" s="11"/>
      <c r="AT439" s="11"/>
      <c r="AU439" s="11"/>
      <c r="AV439" s="11"/>
      <c r="AW439" s="11"/>
      <c r="AX439" s="11"/>
      <c r="AY439" s="11"/>
      <c r="AZ439" s="11"/>
      <c r="BA439" s="11"/>
      <c r="BB439" s="11"/>
      <c r="BC439" s="11"/>
      <c r="BD439" s="11"/>
      <c r="BE439" s="11"/>
      <c r="BF439" s="11"/>
      <c r="BG439" s="11"/>
      <c r="BH439" s="11"/>
      <c r="BI439" s="11"/>
      <c r="BJ439" s="11"/>
      <c r="BK439" s="11"/>
      <c r="BL439" s="11"/>
      <c r="BM439" s="11"/>
    </row>
    <row r="440" spans="1:65" s="67" customFormat="1">
      <c r="A440" s="23"/>
      <c r="B440" s="23"/>
      <c r="C440" s="70"/>
      <c r="D440" s="71"/>
      <c r="E440" s="90"/>
      <c r="F440" s="72"/>
      <c r="G440" s="72"/>
      <c r="H440" s="72"/>
      <c r="I440" s="72"/>
      <c r="J440" s="72"/>
      <c r="K440" s="71"/>
      <c r="L440" s="90"/>
      <c r="M440" s="90"/>
      <c r="N440" s="72"/>
      <c r="O440" s="72"/>
      <c r="P440" s="72"/>
      <c r="Q440" s="73"/>
      <c r="R440" s="71"/>
      <c r="S440" s="90"/>
      <c r="T440" s="72"/>
      <c r="U440" s="72"/>
      <c r="V440" s="72"/>
      <c r="W440" s="72"/>
      <c r="X440" s="75"/>
      <c r="Y440" s="75"/>
      <c r="AG440" s="11"/>
      <c r="AJ440" s="11"/>
      <c r="AK440" s="11"/>
      <c r="AL440" s="11"/>
      <c r="AM440" s="11"/>
      <c r="AN440" s="11"/>
      <c r="AO440" s="11"/>
      <c r="AP440" s="11"/>
      <c r="AQ440" s="11"/>
      <c r="AR440" s="11"/>
      <c r="AS440" s="11"/>
      <c r="AT440" s="11"/>
      <c r="AU440" s="11"/>
      <c r="AV440" s="11"/>
      <c r="AW440" s="11"/>
      <c r="AX440" s="11"/>
      <c r="AY440" s="11"/>
      <c r="AZ440" s="11"/>
      <c r="BA440" s="11"/>
      <c r="BB440" s="11"/>
      <c r="BC440" s="11"/>
      <c r="BD440" s="11"/>
      <c r="BE440" s="11"/>
      <c r="BF440" s="11"/>
      <c r="BG440" s="11"/>
      <c r="BH440" s="11"/>
      <c r="BI440" s="11"/>
      <c r="BJ440" s="11"/>
      <c r="BK440" s="11"/>
      <c r="BL440" s="11"/>
      <c r="BM440" s="11"/>
    </row>
    <row r="441" spans="1:65" s="67" customFormat="1">
      <c r="A441" s="23"/>
      <c r="B441" s="23"/>
      <c r="C441" s="70"/>
      <c r="D441" s="71"/>
      <c r="E441" s="90"/>
      <c r="F441" s="72"/>
      <c r="G441" s="72"/>
      <c r="H441" s="72"/>
      <c r="I441" s="72"/>
      <c r="J441" s="72"/>
      <c r="K441" s="71"/>
      <c r="L441" s="90"/>
      <c r="M441" s="90"/>
      <c r="N441" s="72"/>
      <c r="O441" s="72"/>
      <c r="P441" s="72"/>
      <c r="Q441" s="73"/>
      <c r="R441" s="71"/>
      <c r="S441" s="90"/>
      <c r="T441" s="72"/>
      <c r="U441" s="72"/>
      <c r="V441" s="72"/>
      <c r="W441" s="72"/>
      <c r="X441" s="75"/>
      <c r="Y441" s="75"/>
      <c r="AG441" s="11"/>
      <c r="AJ441" s="11"/>
      <c r="AK441" s="11"/>
      <c r="AL441" s="11"/>
      <c r="AM441" s="11"/>
      <c r="AN441" s="11"/>
      <c r="AO441" s="11"/>
      <c r="AP441" s="11"/>
      <c r="AQ441" s="11"/>
      <c r="AR441" s="11"/>
      <c r="AS441" s="11"/>
      <c r="AT441" s="11"/>
      <c r="AU441" s="11"/>
      <c r="AV441" s="11"/>
      <c r="AW441" s="11"/>
      <c r="AX441" s="11"/>
      <c r="AY441" s="11"/>
      <c r="AZ441" s="11"/>
      <c r="BA441" s="11"/>
      <c r="BB441" s="11"/>
      <c r="BC441" s="11"/>
      <c r="BD441" s="11"/>
      <c r="BE441" s="11"/>
      <c r="BF441" s="11"/>
      <c r="BG441" s="11"/>
      <c r="BH441" s="11"/>
      <c r="BI441" s="11"/>
      <c r="BJ441" s="11"/>
      <c r="BK441" s="11"/>
      <c r="BL441" s="11"/>
      <c r="BM441" s="11"/>
    </row>
    <row r="442" spans="1:65" s="67" customFormat="1">
      <c r="A442" s="23"/>
      <c r="B442" s="23"/>
      <c r="C442" s="70"/>
      <c r="D442" s="71"/>
      <c r="E442" s="90"/>
      <c r="F442" s="72"/>
      <c r="G442" s="72"/>
      <c r="H442" s="72"/>
      <c r="I442" s="72"/>
      <c r="J442" s="72"/>
      <c r="K442" s="71"/>
      <c r="L442" s="90"/>
      <c r="M442" s="90"/>
      <c r="N442" s="72"/>
      <c r="O442" s="72"/>
      <c r="P442" s="72"/>
      <c r="Q442" s="73"/>
      <c r="R442" s="71"/>
      <c r="S442" s="90"/>
      <c r="T442" s="72"/>
      <c r="U442" s="72"/>
      <c r="V442" s="72"/>
      <c r="W442" s="72"/>
      <c r="X442" s="75"/>
      <c r="Y442" s="75"/>
      <c r="AG442" s="11"/>
      <c r="AJ442" s="11"/>
      <c r="AK442" s="11"/>
      <c r="AL442" s="11"/>
      <c r="AM442" s="11"/>
      <c r="AN442" s="11"/>
      <c r="AO442" s="11"/>
      <c r="AP442" s="11"/>
      <c r="AQ442" s="11"/>
      <c r="AR442" s="11"/>
      <c r="AS442" s="11"/>
      <c r="AT442" s="11"/>
      <c r="AU442" s="11"/>
      <c r="AV442" s="11"/>
      <c r="AW442" s="11"/>
      <c r="AX442" s="11"/>
      <c r="AY442" s="11"/>
      <c r="AZ442" s="11"/>
      <c r="BA442" s="11"/>
      <c r="BB442" s="11"/>
      <c r="BC442" s="11"/>
      <c r="BD442" s="11"/>
      <c r="BE442" s="11"/>
      <c r="BF442" s="11"/>
      <c r="BG442" s="11"/>
      <c r="BH442" s="11"/>
      <c r="BI442" s="11"/>
      <c r="BJ442" s="11"/>
      <c r="BK442" s="11"/>
      <c r="BL442" s="11"/>
      <c r="BM442" s="11"/>
    </row>
    <row r="443" spans="1:65" s="67" customFormat="1">
      <c r="A443" s="23"/>
      <c r="B443" s="23"/>
      <c r="C443" s="70"/>
      <c r="D443" s="71"/>
      <c r="E443" s="90"/>
      <c r="F443" s="72"/>
      <c r="G443" s="72"/>
      <c r="H443" s="72"/>
      <c r="I443" s="72"/>
      <c r="J443" s="72"/>
      <c r="K443" s="71"/>
      <c r="L443" s="90"/>
      <c r="M443" s="90"/>
      <c r="N443" s="72"/>
      <c r="O443" s="72"/>
      <c r="P443" s="72"/>
      <c r="Q443" s="73"/>
      <c r="R443" s="71"/>
      <c r="S443" s="90"/>
      <c r="T443" s="72"/>
      <c r="U443" s="72"/>
      <c r="V443" s="72"/>
      <c r="W443" s="72"/>
      <c r="X443" s="75"/>
      <c r="Y443" s="75"/>
      <c r="AG443" s="11"/>
      <c r="AJ443" s="11"/>
      <c r="AK443" s="11"/>
      <c r="AL443" s="11"/>
      <c r="AM443" s="11"/>
      <c r="AN443" s="11"/>
      <c r="AO443" s="11"/>
      <c r="AP443" s="11"/>
      <c r="AQ443" s="11"/>
      <c r="AR443" s="11"/>
      <c r="AS443" s="11"/>
      <c r="AT443" s="11"/>
      <c r="AU443" s="11"/>
      <c r="AV443" s="11"/>
      <c r="AW443" s="11"/>
      <c r="AX443" s="11"/>
      <c r="AY443" s="11"/>
      <c r="AZ443" s="11"/>
      <c r="BA443" s="11"/>
      <c r="BB443" s="11"/>
      <c r="BC443" s="11"/>
      <c r="BD443" s="11"/>
      <c r="BE443" s="11"/>
      <c r="BF443" s="11"/>
      <c r="BG443" s="11"/>
      <c r="BH443" s="11"/>
      <c r="BI443" s="11"/>
      <c r="BJ443" s="11"/>
      <c r="BK443" s="11"/>
      <c r="BL443" s="11"/>
      <c r="BM443" s="11"/>
    </row>
    <row r="444" spans="1:65" s="67" customFormat="1">
      <c r="A444" s="23"/>
      <c r="B444" s="23"/>
      <c r="C444" s="70"/>
      <c r="D444" s="71"/>
      <c r="E444" s="90"/>
      <c r="F444" s="72"/>
      <c r="G444" s="72"/>
      <c r="H444" s="72"/>
      <c r="I444" s="72"/>
      <c r="J444" s="72"/>
      <c r="K444" s="71"/>
      <c r="L444" s="90"/>
      <c r="M444" s="90"/>
      <c r="N444" s="72"/>
      <c r="O444" s="72"/>
      <c r="P444" s="72"/>
      <c r="Q444" s="73"/>
      <c r="R444" s="71"/>
      <c r="S444" s="90"/>
      <c r="T444" s="72"/>
      <c r="U444" s="72"/>
      <c r="V444" s="72"/>
      <c r="W444" s="72"/>
      <c r="X444" s="75"/>
      <c r="Y444" s="75"/>
      <c r="AG444" s="11"/>
      <c r="AJ444" s="11"/>
      <c r="AK444" s="11"/>
      <c r="AL444" s="11"/>
      <c r="AM444" s="11"/>
      <c r="AN444" s="11"/>
      <c r="AO444" s="11"/>
      <c r="AP444" s="11"/>
      <c r="AQ444" s="11"/>
      <c r="AR444" s="11"/>
      <c r="AS444" s="11"/>
      <c r="AT444" s="11"/>
      <c r="AU444" s="11"/>
      <c r="AV444" s="11"/>
      <c r="AW444" s="11"/>
      <c r="AX444" s="11"/>
      <c r="AY444" s="11"/>
      <c r="AZ444" s="11"/>
      <c r="BA444" s="11"/>
      <c r="BB444" s="11"/>
      <c r="BC444" s="11"/>
      <c r="BD444" s="11"/>
      <c r="BE444" s="11"/>
      <c r="BF444" s="11"/>
      <c r="BG444" s="11"/>
      <c r="BH444" s="11"/>
      <c r="BI444" s="11"/>
      <c r="BJ444" s="11"/>
      <c r="BK444" s="11"/>
      <c r="BL444" s="11"/>
      <c r="BM444" s="11"/>
    </row>
    <row r="445" spans="1:65" s="67" customFormat="1">
      <c r="A445" s="23"/>
      <c r="B445" s="23"/>
      <c r="C445" s="70"/>
      <c r="D445" s="71"/>
      <c r="E445" s="90"/>
      <c r="F445" s="72"/>
      <c r="G445" s="72"/>
      <c r="H445" s="72"/>
      <c r="I445" s="72"/>
      <c r="J445" s="72"/>
      <c r="K445" s="71"/>
      <c r="L445" s="90"/>
      <c r="M445" s="90"/>
      <c r="N445" s="72"/>
      <c r="O445" s="72"/>
      <c r="P445" s="72"/>
      <c r="Q445" s="73"/>
      <c r="R445" s="71"/>
      <c r="S445" s="90"/>
      <c r="T445" s="72"/>
      <c r="U445" s="72"/>
      <c r="V445" s="72"/>
      <c r="W445" s="72"/>
      <c r="X445" s="75"/>
      <c r="Y445" s="75"/>
      <c r="AG445" s="11"/>
      <c r="AJ445" s="11"/>
      <c r="AK445" s="11"/>
      <c r="AL445" s="11"/>
      <c r="AM445" s="11"/>
      <c r="AN445" s="11"/>
      <c r="AO445" s="11"/>
      <c r="AP445" s="11"/>
      <c r="AQ445" s="11"/>
      <c r="AR445" s="11"/>
      <c r="AS445" s="11"/>
      <c r="AT445" s="11"/>
      <c r="AU445" s="11"/>
      <c r="AV445" s="11"/>
      <c r="AW445" s="11"/>
      <c r="AX445" s="11"/>
      <c r="AY445" s="11"/>
      <c r="AZ445" s="11"/>
      <c r="BA445" s="11"/>
      <c r="BB445" s="11"/>
      <c r="BC445" s="11"/>
      <c r="BD445" s="11"/>
      <c r="BE445" s="11"/>
      <c r="BF445" s="11"/>
      <c r="BG445" s="11"/>
      <c r="BH445" s="11"/>
      <c r="BI445" s="11"/>
      <c r="BJ445" s="11"/>
      <c r="BK445" s="11"/>
      <c r="BL445" s="11"/>
      <c r="BM445" s="11"/>
    </row>
    <row r="446" spans="1:65" s="67" customFormat="1">
      <c r="A446" s="23"/>
      <c r="B446" s="23"/>
      <c r="C446" s="70"/>
      <c r="D446" s="71"/>
      <c r="E446" s="90"/>
      <c r="F446" s="72"/>
      <c r="G446" s="72"/>
      <c r="H446" s="72"/>
      <c r="I446" s="72"/>
      <c r="J446" s="72"/>
      <c r="K446" s="71"/>
      <c r="L446" s="90"/>
      <c r="M446" s="90"/>
      <c r="N446" s="72"/>
      <c r="O446" s="72"/>
      <c r="P446" s="72"/>
      <c r="Q446" s="73"/>
      <c r="R446" s="71"/>
      <c r="S446" s="90"/>
      <c r="T446" s="72"/>
      <c r="U446" s="72"/>
      <c r="V446" s="72"/>
      <c r="W446" s="72"/>
      <c r="X446" s="75"/>
      <c r="Y446" s="75"/>
      <c r="AG446" s="11"/>
      <c r="AJ446" s="11"/>
      <c r="AK446" s="11"/>
      <c r="AL446" s="11"/>
      <c r="AM446" s="11"/>
      <c r="AN446" s="11"/>
      <c r="AO446" s="11"/>
      <c r="AP446" s="11"/>
      <c r="AQ446" s="11"/>
      <c r="AR446" s="11"/>
      <c r="AS446" s="11"/>
      <c r="AT446" s="11"/>
      <c r="AU446" s="11"/>
      <c r="AV446" s="11"/>
      <c r="AW446" s="11"/>
      <c r="AX446" s="11"/>
      <c r="AY446" s="11"/>
      <c r="AZ446" s="11"/>
      <c r="BA446" s="11"/>
      <c r="BB446" s="11"/>
      <c r="BC446" s="11"/>
      <c r="BD446" s="11"/>
      <c r="BE446" s="11"/>
      <c r="BF446" s="11"/>
      <c r="BG446" s="11"/>
      <c r="BH446" s="11"/>
      <c r="BI446" s="11"/>
      <c r="BJ446" s="11"/>
      <c r="BK446" s="11"/>
      <c r="BL446" s="11"/>
      <c r="BM446" s="11"/>
    </row>
    <row r="447" spans="1:65" s="67" customFormat="1">
      <c r="A447" s="23"/>
      <c r="B447" s="23"/>
      <c r="C447" s="70"/>
      <c r="D447" s="71"/>
      <c r="E447" s="90"/>
      <c r="F447" s="72"/>
      <c r="G447" s="72"/>
      <c r="H447" s="72"/>
      <c r="I447" s="72"/>
      <c r="J447" s="72"/>
      <c r="K447" s="71"/>
      <c r="L447" s="90"/>
      <c r="M447" s="90"/>
      <c r="N447" s="72"/>
      <c r="O447" s="72"/>
      <c r="P447" s="72"/>
      <c r="Q447" s="73"/>
      <c r="R447" s="71"/>
      <c r="S447" s="90"/>
      <c r="T447" s="72"/>
      <c r="U447" s="72"/>
      <c r="V447" s="72"/>
      <c r="W447" s="72"/>
      <c r="X447" s="75"/>
      <c r="Y447" s="75"/>
      <c r="AG447" s="11"/>
      <c r="AJ447" s="11"/>
      <c r="AK447" s="11"/>
      <c r="AL447" s="11"/>
      <c r="AM447" s="11"/>
      <c r="AN447" s="11"/>
      <c r="AO447" s="11"/>
      <c r="AP447" s="11"/>
      <c r="AQ447" s="11"/>
      <c r="AR447" s="11"/>
      <c r="AS447" s="11"/>
      <c r="AT447" s="11"/>
      <c r="AU447" s="11"/>
      <c r="AV447" s="11"/>
      <c r="AW447" s="11"/>
      <c r="AX447" s="11"/>
      <c r="AY447" s="11"/>
      <c r="AZ447" s="11"/>
      <c r="BA447" s="11"/>
      <c r="BB447" s="11"/>
      <c r="BC447" s="11"/>
      <c r="BD447" s="11"/>
      <c r="BE447" s="11"/>
      <c r="BF447" s="11"/>
      <c r="BG447" s="11"/>
      <c r="BH447" s="11"/>
      <c r="BI447" s="11"/>
      <c r="BJ447" s="11"/>
      <c r="BK447" s="11"/>
      <c r="BL447" s="11"/>
      <c r="BM447" s="11"/>
    </row>
    <row r="448" spans="1:65" s="67" customFormat="1">
      <c r="A448" s="23"/>
      <c r="B448" s="23"/>
      <c r="C448" s="70"/>
      <c r="D448" s="71"/>
      <c r="E448" s="90"/>
      <c r="F448" s="72"/>
      <c r="G448" s="72"/>
      <c r="H448" s="72"/>
      <c r="I448" s="72"/>
      <c r="J448" s="72"/>
      <c r="K448" s="71"/>
      <c r="L448" s="90"/>
      <c r="M448" s="90"/>
      <c r="N448" s="72"/>
      <c r="O448" s="72"/>
      <c r="P448" s="72"/>
      <c r="Q448" s="73"/>
      <c r="R448" s="71"/>
      <c r="S448" s="90"/>
      <c r="T448" s="72"/>
      <c r="U448" s="72"/>
      <c r="V448" s="72"/>
      <c r="W448" s="72"/>
      <c r="X448" s="75"/>
      <c r="Y448" s="75"/>
      <c r="AG448" s="11"/>
      <c r="AJ448" s="11"/>
      <c r="AK448" s="11"/>
      <c r="AL448" s="11"/>
      <c r="AM448" s="11"/>
      <c r="AN448" s="11"/>
      <c r="AO448" s="11"/>
      <c r="AP448" s="11"/>
      <c r="AQ448" s="11"/>
      <c r="AR448" s="11"/>
      <c r="AS448" s="11"/>
      <c r="AT448" s="11"/>
      <c r="AU448" s="11"/>
      <c r="AV448" s="11"/>
      <c r="AW448" s="11"/>
      <c r="AX448" s="11"/>
      <c r="AY448" s="11"/>
      <c r="AZ448" s="11"/>
      <c r="BA448" s="11"/>
      <c r="BB448" s="11"/>
      <c r="BC448" s="11"/>
      <c r="BD448" s="11"/>
      <c r="BE448" s="11"/>
      <c r="BF448" s="11"/>
      <c r="BG448" s="11"/>
      <c r="BH448" s="11"/>
      <c r="BI448" s="11"/>
      <c r="BJ448" s="11"/>
      <c r="BK448" s="11"/>
      <c r="BL448" s="11"/>
      <c r="BM448" s="11"/>
    </row>
    <row r="449" spans="1:65" s="67" customFormat="1">
      <c r="A449" s="23"/>
      <c r="B449" s="23"/>
      <c r="C449" s="70"/>
      <c r="D449" s="71"/>
      <c r="E449" s="90"/>
      <c r="F449" s="72"/>
      <c r="G449" s="72"/>
      <c r="H449" s="72"/>
      <c r="I449" s="72"/>
      <c r="J449" s="72"/>
      <c r="K449" s="71"/>
      <c r="L449" s="90"/>
      <c r="M449" s="90"/>
      <c r="N449" s="72"/>
      <c r="O449" s="72"/>
      <c r="P449" s="72"/>
      <c r="Q449" s="73"/>
      <c r="R449" s="71"/>
      <c r="S449" s="90"/>
      <c r="T449" s="72"/>
      <c r="U449" s="72"/>
      <c r="V449" s="72"/>
      <c r="W449" s="72"/>
      <c r="X449" s="75"/>
      <c r="Y449" s="75"/>
      <c r="AG449" s="11"/>
      <c r="AJ449" s="11"/>
      <c r="AK449" s="11"/>
      <c r="AL449" s="11"/>
      <c r="AM449" s="11"/>
      <c r="AN449" s="11"/>
      <c r="AO449" s="11"/>
      <c r="AP449" s="11"/>
      <c r="AQ449" s="11"/>
      <c r="AR449" s="11"/>
      <c r="AS449" s="11"/>
      <c r="AT449" s="11"/>
      <c r="AU449" s="11"/>
      <c r="AV449" s="11"/>
      <c r="AW449" s="11"/>
      <c r="AX449" s="11"/>
      <c r="AY449" s="11"/>
      <c r="AZ449" s="11"/>
      <c r="BA449" s="11"/>
      <c r="BB449" s="11"/>
      <c r="BC449" s="11"/>
      <c r="BD449" s="11"/>
      <c r="BE449" s="11"/>
      <c r="BF449" s="11"/>
      <c r="BG449" s="11"/>
      <c r="BH449" s="11"/>
      <c r="BI449" s="11"/>
      <c r="BJ449" s="11"/>
      <c r="BK449" s="11"/>
      <c r="BL449" s="11"/>
      <c r="BM449" s="11"/>
    </row>
    <row r="450" spans="1:65" s="67" customFormat="1">
      <c r="A450" s="23"/>
      <c r="B450" s="23"/>
      <c r="C450" s="70"/>
      <c r="D450" s="71"/>
      <c r="E450" s="90"/>
      <c r="F450" s="72"/>
      <c r="G450" s="72"/>
      <c r="H450" s="72"/>
      <c r="I450" s="72"/>
      <c r="J450" s="72"/>
      <c r="K450" s="71"/>
      <c r="L450" s="90"/>
      <c r="M450" s="90"/>
      <c r="N450" s="72"/>
      <c r="O450" s="72"/>
      <c r="P450" s="72"/>
      <c r="Q450" s="73"/>
      <c r="R450" s="71"/>
      <c r="S450" s="90"/>
      <c r="T450" s="72"/>
      <c r="U450" s="72"/>
      <c r="V450" s="72"/>
      <c r="W450" s="72"/>
      <c r="X450" s="75"/>
      <c r="Y450" s="75"/>
      <c r="AG450" s="11"/>
      <c r="AJ450" s="11"/>
      <c r="AK450" s="11"/>
      <c r="AL450" s="11"/>
      <c r="AM450" s="11"/>
      <c r="AN450" s="11"/>
      <c r="AO450" s="11"/>
      <c r="AP450" s="11"/>
      <c r="AQ450" s="11"/>
      <c r="AR450" s="11"/>
      <c r="AS450" s="11"/>
      <c r="AT450" s="11"/>
      <c r="AU450" s="11"/>
      <c r="AV450" s="11"/>
      <c r="AW450" s="11"/>
      <c r="AX450" s="11"/>
      <c r="AY450" s="11"/>
      <c r="AZ450" s="11"/>
      <c r="BA450" s="11"/>
      <c r="BB450" s="11"/>
      <c r="BC450" s="11"/>
      <c r="BD450" s="11"/>
      <c r="BE450" s="11"/>
      <c r="BF450" s="11"/>
      <c r="BG450" s="11"/>
      <c r="BH450" s="11"/>
      <c r="BI450" s="11"/>
      <c r="BJ450" s="11"/>
      <c r="BK450" s="11"/>
      <c r="BL450" s="11"/>
      <c r="BM450" s="11"/>
    </row>
    <row r="451" spans="1:65" s="67" customFormat="1">
      <c r="A451" s="23"/>
      <c r="B451" s="23"/>
      <c r="C451" s="70"/>
      <c r="D451" s="71"/>
      <c r="E451" s="90"/>
      <c r="F451" s="72"/>
      <c r="G451" s="72"/>
      <c r="H451" s="72"/>
      <c r="I451" s="72"/>
      <c r="J451" s="72"/>
      <c r="K451" s="71"/>
      <c r="L451" s="90"/>
      <c r="M451" s="90"/>
      <c r="N451" s="72"/>
      <c r="O451" s="72"/>
      <c r="P451" s="72"/>
      <c r="Q451" s="73"/>
      <c r="R451" s="71"/>
      <c r="S451" s="90"/>
      <c r="T451" s="72"/>
      <c r="U451" s="72"/>
      <c r="V451" s="72"/>
      <c r="W451" s="72"/>
      <c r="X451" s="75"/>
      <c r="Y451" s="75"/>
      <c r="AG451" s="11"/>
      <c r="AJ451" s="11"/>
      <c r="AK451" s="11"/>
      <c r="AL451" s="11"/>
      <c r="AM451" s="11"/>
      <c r="AN451" s="11"/>
      <c r="AO451" s="11"/>
      <c r="AP451" s="11"/>
      <c r="AQ451" s="11"/>
      <c r="AR451" s="11"/>
      <c r="AS451" s="11"/>
      <c r="AT451" s="11"/>
      <c r="AU451" s="11"/>
      <c r="AV451" s="11"/>
      <c r="AW451" s="11"/>
      <c r="AX451" s="11"/>
      <c r="AY451" s="11"/>
      <c r="AZ451" s="11"/>
      <c r="BA451" s="11"/>
      <c r="BB451" s="11"/>
      <c r="BC451" s="11"/>
      <c r="BD451" s="11"/>
      <c r="BE451" s="11"/>
      <c r="BF451" s="11"/>
      <c r="BG451" s="11"/>
      <c r="BH451" s="11"/>
      <c r="BI451" s="11"/>
      <c r="BJ451" s="11"/>
      <c r="BK451" s="11"/>
      <c r="BL451" s="11"/>
      <c r="BM451" s="11"/>
    </row>
    <row r="452" spans="1:65" s="67" customFormat="1">
      <c r="A452" s="23"/>
      <c r="B452" s="23"/>
      <c r="C452" s="70"/>
      <c r="D452" s="71"/>
      <c r="E452" s="90"/>
      <c r="F452" s="72"/>
      <c r="G452" s="72"/>
      <c r="H452" s="72"/>
      <c r="I452" s="72"/>
      <c r="J452" s="72"/>
      <c r="K452" s="71"/>
      <c r="L452" s="90"/>
      <c r="M452" s="90"/>
      <c r="N452" s="72"/>
      <c r="O452" s="72"/>
      <c r="P452" s="72"/>
      <c r="Q452" s="73"/>
      <c r="R452" s="71"/>
      <c r="S452" s="90"/>
      <c r="T452" s="72"/>
      <c r="U452" s="72"/>
      <c r="V452" s="72"/>
      <c r="W452" s="72"/>
      <c r="X452" s="75"/>
      <c r="Y452" s="75"/>
      <c r="AG452" s="11"/>
      <c r="AJ452" s="11"/>
      <c r="AK452" s="11"/>
      <c r="AL452" s="11"/>
      <c r="AM452" s="11"/>
      <c r="AN452" s="11"/>
      <c r="AO452" s="11"/>
      <c r="AP452" s="11"/>
      <c r="AQ452" s="11"/>
      <c r="AR452" s="11"/>
      <c r="AS452" s="11"/>
      <c r="AT452" s="11"/>
      <c r="AU452" s="11"/>
      <c r="AV452" s="11"/>
      <c r="AW452" s="11"/>
      <c r="AX452" s="11"/>
      <c r="AY452" s="11"/>
      <c r="AZ452" s="11"/>
      <c r="BA452" s="11"/>
      <c r="BB452" s="11"/>
      <c r="BC452" s="11"/>
      <c r="BD452" s="11"/>
      <c r="BE452" s="11"/>
      <c r="BF452" s="11"/>
      <c r="BG452" s="11"/>
      <c r="BH452" s="11"/>
      <c r="BI452" s="11"/>
      <c r="BJ452" s="11"/>
      <c r="BK452" s="11"/>
      <c r="BL452" s="11"/>
      <c r="BM452" s="11"/>
    </row>
    <row r="453" spans="1:65" s="67" customFormat="1">
      <c r="A453" s="23"/>
      <c r="B453" s="23"/>
      <c r="C453" s="70"/>
      <c r="D453" s="71"/>
      <c r="E453" s="90"/>
      <c r="F453" s="72"/>
      <c r="G453" s="72"/>
      <c r="H453" s="72"/>
      <c r="I453" s="72"/>
      <c r="J453" s="72"/>
      <c r="K453" s="71"/>
      <c r="L453" s="90"/>
      <c r="M453" s="90"/>
      <c r="N453" s="72"/>
      <c r="O453" s="72"/>
      <c r="P453" s="72"/>
      <c r="Q453" s="73"/>
      <c r="R453" s="71"/>
      <c r="S453" s="90"/>
      <c r="T453" s="72"/>
      <c r="U453" s="72"/>
      <c r="V453" s="72"/>
      <c r="W453" s="72"/>
      <c r="X453" s="75"/>
      <c r="Y453" s="75"/>
      <c r="AG453" s="11"/>
      <c r="AJ453" s="11"/>
      <c r="AK453" s="11"/>
      <c r="AL453" s="11"/>
      <c r="AM453" s="11"/>
      <c r="AN453" s="11"/>
      <c r="AO453" s="11"/>
      <c r="AP453" s="11"/>
      <c r="AQ453" s="11"/>
      <c r="AR453" s="11"/>
      <c r="AS453" s="11"/>
      <c r="AT453" s="11"/>
      <c r="AU453" s="11"/>
      <c r="AV453" s="11"/>
      <c r="AW453" s="11"/>
      <c r="AX453" s="11"/>
      <c r="AY453" s="11"/>
      <c r="AZ453" s="11"/>
      <c r="BA453" s="11"/>
      <c r="BB453" s="11"/>
      <c r="BC453" s="11"/>
      <c r="BD453" s="11"/>
      <c r="BE453" s="11"/>
      <c r="BF453" s="11"/>
      <c r="BG453" s="11"/>
      <c r="BH453" s="11"/>
      <c r="BI453" s="11"/>
      <c r="BJ453" s="11"/>
      <c r="BK453" s="11"/>
      <c r="BL453" s="11"/>
      <c r="BM453" s="11"/>
    </row>
    <row r="454" spans="1:65" s="67" customFormat="1">
      <c r="A454" s="23"/>
      <c r="B454" s="23"/>
      <c r="C454" s="70"/>
      <c r="D454" s="71"/>
      <c r="E454" s="90"/>
      <c r="F454" s="72"/>
      <c r="G454" s="72"/>
      <c r="H454" s="72"/>
      <c r="I454" s="72"/>
      <c r="J454" s="72"/>
      <c r="K454" s="71"/>
      <c r="L454" s="90"/>
      <c r="M454" s="90"/>
      <c r="N454" s="72"/>
      <c r="O454" s="72"/>
      <c r="P454" s="72"/>
      <c r="Q454" s="73"/>
      <c r="R454" s="71"/>
      <c r="S454" s="90"/>
      <c r="T454" s="72"/>
      <c r="U454" s="72"/>
      <c r="V454" s="72"/>
      <c r="W454" s="72"/>
      <c r="X454" s="75"/>
      <c r="Y454" s="75"/>
      <c r="AG454" s="11"/>
      <c r="AJ454" s="11"/>
      <c r="AK454" s="11"/>
      <c r="AL454" s="11"/>
      <c r="AM454" s="11"/>
      <c r="AN454" s="11"/>
      <c r="AO454" s="11"/>
      <c r="AP454" s="11"/>
      <c r="AQ454" s="11"/>
      <c r="AR454" s="11"/>
      <c r="AS454" s="11"/>
      <c r="AT454" s="11"/>
      <c r="AU454" s="11"/>
      <c r="AV454" s="11"/>
      <c r="AW454" s="11"/>
      <c r="AX454" s="11"/>
      <c r="AY454" s="11"/>
      <c r="AZ454" s="11"/>
      <c r="BA454" s="11"/>
      <c r="BB454" s="11"/>
      <c r="BC454" s="11"/>
      <c r="BD454" s="11"/>
      <c r="BE454" s="11"/>
      <c r="BF454" s="11"/>
      <c r="BG454" s="11"/>
      <c r="BH454" s="11"/>
      <c r="BI454" s="11"/>
      <c r="BJ454" s="11"/>
      <c r="BK454" s="11"/>
      <c r="BL454" s="11"/>
      <c r="BM454" s="11"/>
    </row>
    <row r="455" spans="1:65" s="67" customFormat="1">
      <c r="A455" s="23"/>
      <c r="B455" s="23"/>
      <c r="C455" s="70"/>
      <c r="D455" s="71"/>
      <c r="E455" s="90"/>
      <c r="F455" s="72"/>
      <c r="G455" s="72"/>
      <c r="H455" s="72"/>
      <c r="I455" s="72"/>
      <c r="J455" s="72"/>
      <c r="K455" s="71"/>
      <c r="L455" s="90"/>
      <c r="M455" s="90"/>
      <c r="N455" s="72"/>
      <c r="O455" s="72"/>
      <c r="P455" s="72"/>
      <c r="Q455" s="73"/>
      <c r="R455" s="71"/>
      <c r="S455" s="90"/>
      <c r="T455" s="72"/>
      <c r="U455" s="72"/>
      <c r="V455" s="72"/>
      <c r="W455" s="72"/>
      <c r="X455" s="75"/>
      <c r="Y455" s="75"/>
      <c r="AG455" s="11"/>
      <c r="AJ455" s="11"/>
      <c r="AK455" s="11"/>
      <c r="AL455" s="11"/>
      <c r="AM455" s="11"/>
      <c r="AN455" s="11"/>
      <c r="AO455" s="11"/>
      <c r="AP455" s="11"/>
      <c r="AQ455" s="11"/>
      <c r="AR455" s="11"/>
      <c r="AS455" s="11"/>
      <c r="AT455" s="11"/>
      <c r="AU455" s="11"/>
      <c r="AV455" s="11"/>
      <c r="AW455" s="11"/>
      <c r="AX455" s="11"/>
      <c r="AY455" s="11"/>
      <c r="AZ455" s="11"/>
      <c r="BA455" s="11"/>
      <c r="BB455" s="11"/>
      <c r="BC455" s="11"/>
      <c r="BD455" s="11"/>
      <c r="BE455" s="11"/>
      <c r="BF455" s="11"/>
      <c r="BG455" s="11"/>
      <c r="BH455" s="11"/>
      <c r="BI455" s="11"/>
      <c r="BJ455" s="11"/>
      <c r="BK455" s="11"/>
      <c r="BL455" s="11"/>
      <c r="BM455" s="11"/>
    </row>
    <row r="456" spans="1:65" s="67" customFormat="1">
      <c r="A456" s="23"/>
      <c r="B456" s="23"/>
      <c r="C456" s="70"/>
      <c r="D456" s="71"/>
      <c r="E456" s="90"/>
      <c r="F456" s="72"/>
      <c r="G456" s="72"/>
      <c r="H456" s="72"/>
      <c r="I456" s="72"/>
      <c r="J456" s="72"/>
      <c r="K456" s="71"/>
      <c r="L456" s="90"/>
      <c r="M456" s="90"/>
      <c r="N456" s="72"/>
      <c r="O456" s="72"/>
      <c r="P456" s="72"/>
      <c r="Q456" s="73"/>
      <c r="R456" s="71"/>
      <c r="S456" s="90"/>
      <c r="T456" s="72"/>
      <c r="U456" s="72"/>
      <c r="V456" s="72"/>
      <c r="W456" s="72"/>
      <c r="X456" s="75"/>
      <c r="Y456" s="75"/>
      <c r="AG456" s="11"/>
      <c r="AJ456" s="11"/>
      <c r="AK456" s="11"/>
      <c r="AL456" s="11"/>
      <c r="AM456" s="11"/>
      <c r="AN456" s="11"/>
      <c r="AO456" s="11"/>
      <c r="AP456" s="11"/>
      <c r="AQ456" s="11"/>
      <c r="AR456" s="11"/>
      <c r="AS456" s="11"/>
      <c r="AT456" s="11"/>
      <c r="AU456" s="11"/>
      <c r="AV456" s="11"/>
      <c r="AW456" s="11"/>
      <c r="AX456" s="11"/>
      <c r="AY456" s="11"/>
      <c r="AZ456" s="11"/>
      <c r="BA456" s="11"/>
      <c r="BB456" s="11"/>
      <c r="BC456" s="11"/>
      <c r="BD456" s="11"/>
      <c r="BE456" s="11"/>
      <c r="BF456" s="11"/>
      <c r="BG456" s="11"/>
      <c r="BH456" s="11"/>
      <c r="BI456" s="11"/>
      <c r="BJ456" s="11"/>
      <c r="BK456" s="11"/>
      <c r="BL456" s="11"/>
      <c r="BM456" s="11"/>
    </row>
    <row r="457" spans="1:65" s="67" customFormat="1">
      <c r="A457" s="23"/>
      <c r="B457" s="23"/>
      <c r="C457" s="70"/>
      <c r="D457" s="71"/>
      <c r="E457" s="90"/>
      <c r="F457" s="72"/>
      <c r="G457" s="72"/>
      <c r="H457" s="72"/>
      <c r="I457" s="72"/>
      <c r="J457" s="72"/>
      <c r="K457" s="71"/>
      <c r="L457" s="90"/>
      <c r="M457" s="90"/>
      <c r="N457" s="72"/>
      <c r="O457" s="72"/>
      <c r="P457" s="72"/>
      <c r="Q457" s="73"/>
      <c r="R457" s="71"/>
      <c r="S457" s="90"/>
      <c r="T457" s="72"/>
      <c r="U457" s="72"/>
      <c r="V457" s="72"/>
      <c r="W457" s="72"/>
      <c r="X457" s="75"/>
      <c r="Y457" s="75"/>
      <c r="AG457" s="11"/>
      <c r="AJ457" s="11"/>
      <c r="AK457" s="11"/>
      <c r="AL457" s="11"/>
      <c r="AM457" s="11"/>
      <c r="AN457" s="11"/>
      <c r="AO457" s="11"/>
      <c r="AP457" s="11"/>
      <c r="AQ457" s="11"/>
      <c r="AR457" s="11"/>
      <c r="AS457" s="11"/>
      <c r="AT457" s="11"/>
      <c r="AU457" s="11"/>
      <c r="AV457" s="11"/>
      <c r="AW457" s="11"/>
      <c r="AX457" s="11"/>
      <c r="AY457" s="11"/>
      <c r="AZ457" s="11"/>
      <c r="BA457" s="11"/>
      <c r="BB457" s="11"/>
      <c r="BC457" s="11"/>
      <c r="BD457" s="11"/>
      <c r="BE457" s="11"/>
      <c r="BF457" s="11"/>
      <c r="BG457" s="11"/>
      <c r="BH457" s="11"/>
      <c r="BI457" s="11"/>
      <c r="BJ457" s="11"/>
      <c r="BK457" s="11"/>
      <c r="BL457" s="11"/>
      <c r="BM457" s="11"/>
    </row>
    <row r="458" spans="1:65" s="67" customFormat="1">
      <c r="A458" s="23"/>
      <c r="B458" s="23"/>
      <c r="C458" s="70"/>
      <c r="D458" s="71"/>
      <c r="E458" s="90"/>
      <c r="F458" s="72"/>
      <c r="G458" s="72"/>
      <c r="H458" s="72"/>
      <c r="I458" s="72"/>
      <c r="J458" s="72"/>
      <c r="K458" s="71"/>
      <c r="L458" s="90"/>
      <c r="M458" s="90"/>
      <c r="N458" s="72"/>
      <c r="O458" s="72"/>
      <c r="P458" s="72"/>
      <c r="Q458" s="73"/>
      <c r="R458" s="71"/>
      <c r="S458" s="90"/>
      <c r="T458" s="72"/>
      <c r="U458" s="72"/>
      <c r="V458" s="72"/>
      <c r="W458" s="72"/>
      <c r="X458" s="75"/>
      <c r="Y458" s="75"/>
      <c r="AG458" s="11"/>
      <c r="AJ458" s="11"/>
      <c r="AK458" s="11"/>
      <c r="AL458" s="11"/>
      <c r="AM458" s="11"/>
      <c r="AN458" s="11"/>
      <c r="AO458" s="11"/>
      <c r="AP458" s="11"/>
      <c r="AQ458" s="11"/>
      <c r="AR458" s="11"/>
      <c r="AS458" s="11"/>
      <c r="AT458" s="11"/>
      <c r="AU458" s="11"/>
      <c r="AV458" s="11"/>
      <c r="AW458" s="11"/>
      <c r="AX458" s="11"/>
      <c r="AY458" s="11"/>
      <c r="AZ458" s="11"/>
      <c r="BA458" s="11"/>
      <c r="BB458" s="11"/>
      <c r="BC458" s="11"/>
      <c r="BD458" s="11"/>
      <c r="BE458" s="11"/>
      <c r="BF458" s="11"/>
      <c r="BG458" s="11"/>
      <c r="BH458" s="11"/>
      <c r="BI458" s="11"/>
      <c r="BJ458" s="11"/>
      <c r="BK458" s="11"/>
      <c r="BL458" s="11"/>
      <c r="BM458" s="11"/>
    </row>
    <row r="459" spans="1:65" s="67" customFormat="1">
      <c r="A459" s="23"/>
      <c r="B459" s="23"/>
      <c r="C459" s="70"/>
      <c r="D459" s="71"/>
      <c r="E459" s="90"/>
      <c r="F459" s="72"/>
      <c r="G459" s="72"/>
      <c r="H459" s="72"/>
      <c r="I459" s="72"/>
      <c r="J459" s="72"/>
      <c r="K459" s="71"/>
      <c r="L459" s="90"/>
      <c r="M459" s="90"/>
      <c r="N459" s="72"/>
      <c r="O459" s="72"/>
      <c r="P459" s="72"/>
      <c r="Q459" s="73"/>
      <c r="R459" s="71"/>
      <c r="S459" s="90"/>
      <c r="T459" s="72"/>
      <c r="U459" s="72"/>
      <c r="V459" s="72"/>
      <c r="W459" s="72"/>
      <c r="X459" s="75"/>
      <c r="Y459" s="75"/>
      <c r="AG459" s="11"/>
      <c r="AJ459" s="11"/>
      <c r="AK459" s="11"/>
      <c r="AL459" s="11"/>
      <c r="AM459" s="11"/>
      <c r="AN459" s="11"/>
      <c r="AO459" s="11"/>
      <c r="AP459" s="11"/>
      <c r="AQ459" s="11"/>
      <c r="AR459" s="11"/>
      <c r="AS459" s="11"/>
      <c r="AT459" s="11"/>
      <c r="AU459" s="11"/>
      <c r="AV459" s="11"/>
      <c r="AW459" s="11"/>
      <c r="AX459" s="11"/>
      <c r="AY459" s="11"/>
      <c r="AZ459" s="11"/>
      <c r="BA459" s="11"/>
      <c r="BB459" s="11"/>
      <c r="BC459" s="11"/>
      <c r="BD459" s="11"/>
      <c r="BE459" s="11"/>
      <c r="BF459" s="11"/>
      <c r="BG459" s="11"/>
      <c r="BH459" s="11"/>
      <c r="BI459" s="11"/>
      <c r="BJ459" s="11"/>
      <c r="BK459" s="11"/>
      <c r="BL459" s="11"/>
      <c r="BM459" s="11"/>
    </row>
    <row r="460" spans="1:65" s="67" customFormat="1">
      <c r="A460" s="23"/>
      <c r="B460" s="23"/>
      <c r="C460" s="70"/>
      <c r="D460" s="71"/>
      <c r="E460" s="90"/>
      <c r="F460" s="72"/>
      <c r="G460" s="72"/>
      <c r="H460" s="72"/>
      <c r="I460" s="72"/>
      <c r="J460" s="72"/>
      <c r="K460" s="71"/>
      <c r="L460" s="90"/>
      <c r="M460" s="90"/>
      <c r="N460" s="72"/>
      <c r="O460" s="72"/>
      <c r="P460" s="72"/>
      <c r="Q460" s="73"/>
      <c r="R460" s="71"/>
      <c r="S460" s="90"/>
      <c r="T460" s="72"/>
      <c r="U460" s="72"/>
      <c r="V460" s="72"/>
      <c r="W460" s="72"/>
      <c r="X460" s="75"/>
      <c r="Y460" s="75"/>
      <c r="AG460" s="11"/>
      <c r="AJ460" s="11"/>
      <c r="AK460" s="11"/>
      <c r="AL460" s="11"/>
      <c r="AM460" s="11"/>
      <c r="AN460" s="11"/>
      <c r="AO460" s="11"/>
      <c r="AP460" s="11"/>
      <c r="AQ460" s="11"/>
      <c r="AR460" s="11"/>
      <c r="AS460" s="11"/>
      <c r="AT460" s="11"/>
      <c r="AU460" s="11"/>
      <c r="AV460" s="11"/>
      <c r="AW460" s="11"/>
      <c r="AX460" s="11"/>
      <c r="AY460" s="11"/>
      <c r="AZ460" s="11"/>
      <c r="BA460" s="11"/>
      <c r="BB460" s="11"/>
      <c r="BC460" s="11"/>
      <c r="BD460" s="11"/>
      <c r="BE460" s="11"/>
      <c r="BF460" s="11"/>
      <c r="BG460" s="11"/>
      <c r="BH460" s="11"/>
      <c r="BI460" s="11"/>
      <c r="BJ460" s="11"/>
      <c r="BK460" s="11"/>
      <c r="BL460" s="11"/>
      <c r="BM460" s="11"/>
    </row>
    <row r="461" spans="1:65" s="67" customFormat="1">
      <c r="A461" s="23"/>
      <c r="B461" s="23"/>
      <c r="C461" s="70"/>
      <c r="D461" s="71"/>
      <c r="E461" s="90"/>
      <c r="F461" s="72"/>
      <c r="G461" s="72"/>
      <c r="H461" s="72"/>
      <c r="I461" s="72"/>
      <c r="J461" s="72"/>
      <c r="K461" s="71"/>
      <c r="L461" s="90"/>
      <c r="M461" s="90"/>
      <c r="N461" s="72"/>
      <c r="O461" s="72"/>
      <c r="P461" s="72"/>
      <c r="Q461" s="73"/>
      <c r="R461" s="71"/>
      <c r="S461" s="90"/>
      <c r="T461" s="72"/>
      <c r="U461" s="72"/>
      <c r="V461" s="72"/>
      <c r="W461" s="72"/>
      <c r="X461" s="75"/>
      <c r="Y461" s="75"/>
      <c r="AG461" s="11"/>
      <c r="AJ461" s="11"/>
      <c r="AK461" s="11"/>
      <c r="AL461" s="11"/>
      <c r="AM461" s="11"/>
      <c r="AN461" s="11"/>
      <c r="AO461" s="11"/>
      <c r="AP461" s="11"/>
      <c r="AQ461" s="11"/>
      <c r="AR461" s="11"/>
      <c r="AS461" s="11"/>
      <c r="AT461" s="11"/>
      <c r="AU461" s="11"/>
      <c r="AV461" s="11"/>
      <c r="AW461" s="11"/>
      <c r="AX461" s="11"/>
      <c r="AY461" s="11"/>
      <c r="AZ461" s="11"/>
      <c r="BA461" s="11"/>
      <c r="BB461" s="11"/>
      <c r="BC461" s="11"/>
      <c r="BD461" s="11"/>
      <c r="BE461" s="11"/>
      <c r="BF461" s="11"/>
      <c r="BG461" s="11"/>
      <c r="BH461" s="11"/>
      <c r="BI461" s="11"/>
      <c r="BJ461" s="11"/>
      <c r="BK461" s="11"/>
      <c r="BL461" s="11"/>
      <c r="BM461" s="11"/>
    </row>
    <row r="462" spans="1:65" s="67" customFormat="1">
      <c r="A462" s="23"/>
      <c r="B462" s="23"/>
      <c r="C462" s="70"/>
      <c r="D462" s="71"/>
      <c r="E462" s="90"/>
      <c r="F462" s="72"/>
      <c r="G462" s="72"/>
      <c r="H462" s="72"/>
      <c r="I462" s="72"/>
      <c r="J462" s="72"/>
      <c r="K462" s="71"/>
      <c r="L462" s="90"/>
      <c r="M462" s="90"/>
      <c r="N462" s="72"/>
      <c r="O462" s="72"/>
      <c r="P462" s="72"/>
      <c r="Q462" s="73"/>
      <c r="R462" s="71"/>
      <c r="S462" s="90"/>
      <c r="T462" s="72"/>
      <c r="U462" s="72"/>
      <c r="V462" s="72"/>
      <c r="W462" s="72"/>
      <c r="X462" s="75"/>
      <c r="Y462" s="75"/>
      <c r="AG462" s="11"/>
      <c r="AJ462" s="11"/>
      <c r="AK462" s="11"/>
      <c r="AL462" s="11"/>
      <c r="AM462" s="11"/>
      <c r="AN462" s="11"/>
      <c r="AO462" s="11"/>
      <c r="AP462" s="11"/>
      <c r="AQ462" s="11"/>
      <c r="AR462" s="11"/>
      <c r="AS462" s="11"/>
      <c r="AT462" s="11"/>
      <c r="AU462" s="11"/>
      <c r="AV462" s="11"/>
      <c r="AW462" s="11"/>
      <c r="AX462" s="11"/>
      <c r="AY462" s="11"/>
      <c r="AZ462" s="11"/>
      <c r="BA462" s="11"/>
      <c r="BB462" s="11"/>
      <c r="BC462" s="11"/>
      <c r="BD462" s="11"/>
      <c r="BE462" s="11"/>
      <c r="BF462" s="11"/>
      <c r="BG462" s="11"/>
      <c r="BH462" s="11"/>
      <c r="BI462" s="11"/>
      <c r="BJ462" s="11"/>
      <c r="BK462" s="11"/>
      <c r="BL462" s="11"/>
      <c r="BM462" s="11"/>
    </row>
    <row r="463" spans="1:65" s="67" customFormat="1">
      <c r="A463" s="23"/>
      <c r="B463" s="23"/>
      <c r="C463" s="70"/>
      <c r="D463" s="71"/>
      <c r="E463" s="90"/>
      <c r="F463" s="72"/>
      <c r="G463" s="72"/>
      <c r="H463" s="72"/>
      <c r="I463" s="72"/>
      <c r="J463" s="72"/>
      <c r="K463" s="71"/>
      <c r="L463" s="90"/>
      <c r="M463" s="90"/>
      <c r="N463" s="72"/>
      <c r="O463" s="72"/>
      <c r="P463" s="72"/>
      <c r="Q463" s="73"/>
      <c r="R463" s="71"/>
      <c r="S463" s="90"/>
      <c r="T463" s="72"/>
      <c r="U463" s="72"/>
      <c r="V463" s="72"/>
      <c r="W463" s="72"/>
      <c r="X463" s="75"/>
      <c r="Y463" s="75"/>
      <c r="AG463" s="11"/>
      <c r="AJ463" s="11"/>
      <c r="AK463" s="11"/>
      <c r="AL463" s="11"/>
      <c r="AM463" s="11"/>
      <c r="AN463" s="11"/>
      <c r="AO463" s="11"/>
      <c r="AP463" s="11"/>
      <c r="AQ463" s="11"/>
      <c r="AR463" s="11"/>
      <c r="AS463" s="11"/>
      <c r="AT463" s="11"/>
      <c r="AU463" s="11"/>
      <c r="AV463" s="11"/>
      <c r="AW463" s="11"/>
      <c r="AX463" s="11"/>
      <c r="AY463" s="11"/>
      <c r="AZ463" s="11"/>
      <c r="BA463" s="11"/>
      <c r="BB463" s="11"/>
      <c r="BC463" s="11"/>
      <c r="BD463" s="11"/>
      <c r="BE463" s="11"/>
      <c r="BF463" s="11"/>
      <c r="BG463" s="11"/>
      <c r="BH463" s="11"/>
      <c r="BI463" s="11"/>
      <c r="BJ463" s="11"/>
      <c r="BK463" s="11"/>
      <c r="BL463" s="11"/>
      <c r="BM463" s="11"/>
    </row>
    <row r="464" spans="1:65" s="67" customFormat="1">
      <c r="A464" s="23"/>
      <c r="B464" s="23"/>
      <c r="C464" s="70"/>
      <c r="D464" s="71"/>
      <c r="E464" s="90"/>
      <c r="F464" s="72"/>
      <c r="G464" s="72"/>
      <c r="H464" s="72"/>
      <c r="I464" s="72"/>
      <c r="J464" s="72"/>
      <c r="K464" s="71"/>
      <c r="L464" s="90"/>
      <c r="M464" s="90"/>
      <c r="N464" s="72"/>
      <c r="O464" s="72"/>
      <c r="P464" s="72"/>
      <c r="Q464" s="73"/>
      <c r="R464" s="71"/>
      <c r="S464" s="90"/>
      <c r="T464" s="72"/>
      <c r="U464" s="72"/>
      <c r="V464" s="72"/>
      <c r="W464" s="72"/>
      <c r="X464" s="75"/>
      <c r="Y464" s="75"/>
      <c r="AG464" s="11"/>
      <c r="AJ464" s="11"/>
      <c r="AK464" s="11"/>
      <c r="AL464" s="11"/>
      <c r="AM464" s="11"/>
      <c r="AN464" s="11"/>
      <c r="AO464" s="11"/>
      <c r="AP464" s="11"/>
      <c r="AQ464" s="11"/>
      <c r="AR464" s="11"/>
      <c r="AS464" s="11"/>
      <c r="AT464" s="11"/>
      <c r="AU464" s="11"/>
      <c r="AV464" s="11"/>
      <c r="AW464" s="11"/>
      <c r="AX464" s="11"/>
      <c r="AY464" s="11"/>
      <c r="AZ464" s="11"/>
      <c r="BA464" s="11"/>
      <c r="BB464" s="11"/>
      <c r="BC464" s="11"/>
      <c r="BD464" s="11"/>
      <c r="BE464" s="11"/>
      <c r="BF464" s="11"/>
      <c r="BG464" s="11"/>
      <c r="BH464" s="11"/>
      <c r="BI464" s="11"/>
      <c r="BJ464" s="11"/>
      <c r="BK464" s="11"/>
      <c r="BL464" s="11"/>
      <c r="BM464" s="11"/>
    </row>
    <row r="465" spans="1:65" s="67" customFormat="1">
      <c r="A465" s="23"/>
      <c r="B465" s="23"/>
      <c r="C465" s="70"/>
      <c r="D465" s="71"/>
      <c r="E465" s="90"/>
      <c r="F465" s="72"/>
      <c r="G465" s="72"/>
      <c r="H465" s="72"/>
      <c r="I465" s="72"/>
      <c r="J465" s="72"/>
      <c r="K465" s="71"/>
      <c r="L465" s="90"/>
      <c r="M465" s="90"/>
      <c r="N465" s="72"/>
      <c r="O465" s="72"/>
      <c r="P465" s="72"/>
      <c r="Q465" s="73"/>
      <c r="R465" s="71"/>
      <c r="S465" s="90"/>
      <c r="T465" s="72"/>
      <c r="U465" s="72"/>
      <c r="V465" s="72"/>
      <c r="W465" s="72"/>
      <c r="X465" s="75"/>
      <c r="Y465" s="75"/>
      <c r="AG465" s="11"/>
      <c r="AJ465" s="11"/>
      <c r="AK465" s="11"/>
      <c r="AL465" s="11"/>
      <c r="AM465" s="11"/>
      <c r="AN465" s="11"/>
      <c r="AO465" s="11"/>
      <c r="AP465" s="11"/>
      <c r="AQ465" s="11"/>
      <c r="AR465" s="11"/>
      <c r="AS465" s="11"/>
      <c r="AT465" s="11"/>
      <c r="AU465" s="11"/>
      <c r="AV465" s="11"/>
      <c r="AW465" s="11"/>
      <c r="AX465" s="11"/>
      <c r="AY465" s="11"/>
      <c r="AZ465" s="11"/>
      <c r="BA465" s="11"/>
      <c r="BB465" s="11"/>
      <c r="BC465" s="11"/>
      <c r="BD465" s="11"/>
      <c r="BE465" s="11"/>
      <c r="BF465" s="11"/>
      <c r="BG465" s="11"/>
      <c r="BH465" s="11"/>
      <c r="BI465" s="11"/>
      <c r="BJ465" s="11"/>
      <c r="BK465" s="11"/>
      <c r="BL465" s="11"/>
      <c r="BM465" s="11"/>
    </row>
    <row r="466" spans="1:65" s="67" customFormat="1">
      <c r="A466" s="23"/>
      <c r="B466" s="23"/>
      <c r="C466" s="70"/>
      <c r="D466" s="71"/>
      <c r="E466" s="90"/>
      <c r="F466" s="72"/>
      <c r="G466" s="72"/>
      <c r="H466" s="72"/>
      <c r="I466" s="72"/>
      <c r="J466" s="72"/>
      <c r="K466" s="71"/>
      <c r="L466" s="90"/>
      <c r="M466" s="90"/>
      <c r="N466" s="72"/>
      <c r="O466" s="72"/>
      <c r="P466" s="72"/>
      <c r="Q466" s="73"/>
      <c r="R466" s="71"/>
      <c r="S466" s="90"/>
      <c r="T466" s="72"/>
      <c r="U466" s="72"/>
      <c r="V466" s="72"/>
      <c r="W466" s="72"/>
      <c r="X466" s="75"/>
      <c r="Y466" s="75"/>
      <c r="AG466" s="11"/>
      <c r="AJ466" s="11"/>
      <c r="AK466" s="11"/>
      <c r="AL466" s="11"/>
      <c r="AM466" s="11"/>
      <c r="AN466" s="11"/>
      <c r="AO466" s="11"/>
      <c r="AP466" s="11"/>
      <c r="AQ466" s="11"/>
      <c r="AR466" s="11"/>
      <c r="AS466" s="11"/>
      <c r="AT466" s="11"/>
      <c r="AU466" s="11"/>
      <c r="AV466" s="11"/>
      <c r="AW466" s="11"/>
      <c r="AX466" s="11"/>
      <c r="AY466" s="11"/>
      <c r="AZ466" s="11"/>
      <c r="BA466" s="11"/>
      <c r="BB466" s="11"/>
      <c r="BC466" s="11"/>
      <c r="BD466" s="11"/>
      <c r="BE466" s="11"/>
      <c r="BF466" s="11"/>
      <c r="BG466" s="11"/>
      <c r="BH466" s="11"/>
      <c r="BI466" s="11"/>
      <c r="BJ466" s="11"/>
      <c r="BK466" s="11"/>
      <c r="BL466" s="11"/>
      <c r="BM466" s="11"/>
    </row>
    <row r="467" spans="1:65" s="67" customFormat="1">
      <c r="A467" s="23"/>
      <c r="B467" s="23"/>
      <c r="C467" s="70"/>
      <c r="D467" s="71"/>
      <c r="E467" s="90"/>
      <c r="F467" s="72"/>
      <c r="G467" s="72"/>
      <c r="H467" s="72"/>
      <c r="I467" s="72"/>
      <c r="J467" s="72"/>
      <c r="K467" s="71"/>
      <c r="L467" s="90"/>
      <c r="M467" s="90"/>
      <c r="N467" s="72"/>
      <c r="O467" s="72"/>
      <c r="P467" s="72"/>
      <c r="Q467" s="73"/>
      <c r="R467" s="71"/>
      <c r="S467" s="90"/>
      <c r="T467" s="72"/>
      <c r="U467" s="72"/>
      <c r="V467" s="72"/>
      <c r="W467" s="72"/>
      <c r="X467" s="75"/>
      <c r="Y467" s="75"/>
      <c r="AG467" s="11"/>
      <c r="AJ467" s="11"/>
      <c r="AK467" s="11"/>
      <c r="AL467" s="11"/>
      <c r="AM467" s="11"/>
      <c r="AN467" s="11"/>
      <c r="AO467" s="11"/>
      <c r="AP467" s="11"/>
      <c r="AQ467" s="11"/>
      <c r="AR467" s="11"/>
      <c r="AS467" s="11"/>
      <c r="AT467" s="11"/>
      <c r="AU467" s="11"/>
      <c r="AV467" s="11"/>
      <c r="AW467" s="11"/>
      <c r="AX467" s="11"/>
      <c r="AY467" s="11"/>
      <c r="AZ467" s="11"/>
      <c r="BA467" s="11"/>
      <c r="BB467" s="11"/>
      <c r="BC467" s="11"/>
      <c r="BD467" s="11"/>
      <c r="BE467" s="11"/>
      <c r="BF467" s="11"/>
      <c r="BG467" s="11"/>
      <c r="BH467" s="11"/>
      <c r="BI467" s="11"/>
      <c r="BJ467" s="11"/>
      <c r="BK467" s="11"/>
      <c r="BL467" s="11"/>
      <c r="BM467" s="11"/>
    </row>
    <row r="468" spans="1:65" s="67" customFormat="1">
      <c r="A468" s="23"/>
      <c r="B468" s="23"/>
      <c r="C468" s="70"/>
      <c r="D468" s="71"/>
      <c r="E468" s="90"/>
      <c r="F468" s="72"/>
      <c r="G468" s="72"/>
      <c r="H468" s="72"/>
      <c r="I468" s="72"/>
      <c r="J468" s="72"/>
      <c r="K468" s="71"/>
      <c r="L468" s="90"/>
      <c r="M468" s="90"/>
      <c r="N468" s="72"/>
      <c r="O468" s="72"/>
      <c r="P468" s="72"/>
      <c r="Q468" s="73"/>
      <c r="R468" s="71"/>
      <c r="S468" s="90"/>
      <c r="T468" s="72"/>
      <c r="U468" s="72"/>
      <c r="V468" s="72"/>
      <c r="W468" s="72"/>
      <c r="X468" s="75"/>
      <c r="Y468" s="75"/>
      <c r="AG468" s="11"/>
      <c r="AJ468" s="11"/>
      <c r="AK468" s="11"/>
      <c r="AL468" s="11"/>
      <c r="AM468" s="11"/>
      <c r="AN468" s="11"/>
      <c r="AO468" s="11"/>
      <c r="AP468" s="11"/>
      <c r="AQ468" s="11"/>
      <c r="AR468" s="11"/>
      <c r="AS468" s="11"/>
      <c r="AT468" s="11"/>
      <c r="AU468" s="11"/>
      <c r="AV468" s="11"/>
      <c r="AW468" s="11"/>
      <c r="AX468" s="11"/>
      <c r="AY468" s="11"/>
      <c r="AZ468" s="11"/>
      <c r="BA468" s="11"/>
      <c r="BB468" s="11"/>
      <c r="BC468" s="11"/>
      <c r="BD468" s="11"/>
      <c r="BE468" s="11"/>
      <c r="BF468" s="11"/>
      <c r="BG468" s="11"/>
      <c r="BH468" s="11"/>
      <c r="BI468" s="11"/>
      <c r="BJ468" s="11"/>
      <c r="BK468" s="11"/>
      <c r="BL468" s="11"/>
      <c r="BM468" s="11"/>
    </row>
    <row r="469" spans="1:65" s="67" customFormat="1">
      <c r="A469" s="23"/>
      <c r="B469" s="23"/>
      <c r="C469" s="70"/>
      <c r="D469" s="71"/>
      <c r="E469" s="90"/>
      <c r="F469" s="72"/>
      <c r="G469" s="72"/>
      <c r="H469" s="72"/>
      <c r="I469" s="72"/>
      <c r="J469" s="72"/>
      <c r="K469" s="71"/>
      <c r="L469" s="90"/>
      <c r="M469" s="90"/>
      <c r="N469" s="72"/>
      <c r="O469" s="72"/>
      <c r="P469" s="72"/>
      <c r="Q469" s="73"/>
      <c r="R469" s="71"/>
      <c r="S469" s="90"/>
      <c r="T469" s="72"/>
      <c r="U469" s="72"/>
      <c r="V469" s="72"/>
      <c r="W469" s="72"/>
      <c r="X469" s="75"/>
      <c r="Y469" s="75"/>
      <c r="AG469" s="11"/>
      <c r="AJ469" s="11"/>
      <c r="AK469" s="11"/>
      <c r="AL469" s="11"/>
      <c r="AM469" s="11"/>
      <c r="AN469" s="11"/>
      <c r="AO469" s="11"/>
      <c r="AP469" s="11"/>
      <c r="AQ469" s="11"/>
      <c r="AR469" s="11"/>
      <c r="AS469" s="11"/>
      <c r="AT469" s="11"/>
      <c r="AU469" s="11"/>
      <c r="AV469" s="11"/>
      <c r="AW469" s="11"/>
      <c r="AX469" s="11"/>
      <c r="AY469" s="11"/>
      <c r="AZ469" s="11"/>
      <c r="BA469" s="11"/>
      <c r="BB469" s="11"/>
      <c r="BC469" s="11"/>
      <c r="BD469" s="11"/>
      <c r="BE469" s="11"/>
      <c r="BF469" s="11"/>
      <c r="BG469" s="11"/>
      <c r="BH469" s="11"/>
      <c r="BI469" s="11"/>
      <c r="BJ469" s="11"/>
      <c r="BK469" s="11"/>
      <c r="BL469" s="11"/>
      <c r="BM469" s="11"/>
    </row>
    <row r="470" spans="1:65" s="67" customFormat="1">
      <c r="A470" s="23"/>
      <c r="B470" s="23"/>
      <c r="C470" s="70"/>
      <c r="D470" s="71"/>
      <c r="E470" s="90"/>
      <c r="F470" s="72"/>
      <c r="G470" s="72"/>
      <c r="H470" s="72"/>
      <c r="I470" s="72"/>
      <c r="J470" s="72"/>
      <c r="K470" s="71"/>
      <c r="L470" s="90"/>
      <c r="M470" s="90"/>
      <c r="N470" s="72"/>
      <c r="O470" s="72"/>
      <c r="P470" s="72"/>
      <c r="Q470" s="73"/>
      <c r="R470" s="71"/>
      <c r="S470" s="90"/>
      <c r="T470" s="72"/>
      <c r="U470" s="72"/>
      <c r="V470" s="72"/>
      <c r="W470" s="72"/>
      <c r="X470" s="75"/>
      <c r="Y470" s="75"/>
      <c r="AG470" s="11"/>
      <c r="AJ470" s="11"/>
      <c r="AK470" s="11"/>
      <c r="AL470" s="11"/>
      <c r="AM470" s="11"/>
      <c r="AN470" s="11"/>
      <c r="AO470" s="11"/>
      <c r="AP470" s="11"/>
      <c r="AQ470" s="11"/>
      <c r="AR470" s="11"/>
      <c r="AS470" s="11"/>
      <c r="AT470" s="11"/>
      <c r="AU470" s="11"/>
      <c r="AV470" s="11"/>
      <c r="AW470" s="11"/>
      <c r="AX470" s="11"/>
      <c r="AY470" s="11"/>
      <c r="AZ470" s="11"/>
      <c r="BA470" s="11"/>
      <c r="BB470" s="11"/>
      <c r="BC470" s="11"/>
      <c r="BD470" s="11"/>
      <c r="BE470" s="11"/>
      <c r="BF470" s="11"/>
      <c r="BG470" s="11"/>
      <c r="BH470" s="11"/>
      <c r="BI470" s="11"/>
      <c r="BJ470" s="11"/>
      <c r="BK470" s="11"/>
      <c r="BL470" s="11"/>
      <c r="BM470" s="11"/>
    </row>
    <row r="471" spans="1:65" s="67" customFormat="1">
      <c r="A471" s="23"/>
      <c r="B471" s="23"/>
      <c r="C471" s="70"/>
      <c r="D471" s="71"/>
      <c r="E471" s="90"/>
      <c r="F471" s="72"/>
      <c r="G471" s="72"/>
      <c r="H471" s="72"/>
      <c r="I471" s="72"/>
      <c r="J471" s="72"/>
      <c r="K471" s="71"/>
      <c r="L471" s="90"/>
      <c r="M471" s="90"/>
      <c r="N471" s="72"/>
      <c r="O471" s="72"/>
      <c r="P471" s="72"/>
      <c r="Q471" s="73"/>
      <c r="R471" s="71"/>
      <c r="S471" s="90"/>
      <c r="T471" s="72"/>
      <c r="U471" s="72"/>
      <c r="V471" s="72"/>
      <c r="W471" s="72"/>
      <c r="X471" s="75"/>
      <c r="Y471" s="75"/>
      <c r="AG471" s="11"/>
      <c r="AJ471" s="11"/>
      <c r="AK471" s="11"/>
      <c r="AL471" s="11"/>
      <c r="AM471" s="11"/>
      <c r="AN471" s="11"/>
      <c r="AO471" s="11"/>
      <c r="AP471" s="11"/>
      <c r="AQ471" s="11"/>
      <c r="AR471" s="11"/>
      <c r="AS471" s="11"/>
      <c r="AT471" s="11"/>
      <c r="AU471" s="11"/>
      <c r="AV471" s="11"/>
      <c r="AW471" s="11"/>
      <c r="AX471" s="11"/>
      <c r="AY471" s="11"/>
      <c r="AZ471" s="11"/>
      <c r="BA471" s="11"/>
      <c r="BB471" s="11"/>
      <c r="BC471" s="11"/>
      <c r="BD471" s="11"/>
      <c r="BE471" s="11"/>
      <c r="BF471" s="11"/>
      <c r="BG471" s="11"/>
      <c r="BH471" s="11"/>
      <c r="BI471" s="11"/>
      <c r="BJ471" s="11"/>
      <c r="BK471" s="11"/>
      <c r="BL471" s="11"/>
      <c r="BM471" s="11"/>
    </row>
    <row r="472" spans="1:65" s="67" customFormat="1">
      <c r="A472" s="23"/>
      <c r="B472" s="23"/>
      <c r="C472" s="70"/>
      <c r="D472" s="71"/>
      <c r="E472" s="90"/>
      <c r="F472" s="72"/>
      <c r="G472" s="72"/>
      <c r="H472" s="72"/>
      <c r="I472" s="72"/>
      <c r="J472" s="72"/>
      <c r="K472" s="71"/>
      <c r="L472" s="90"/>
      <c r="M472" s="90"/>
      <c r="N472" s="72"/>
      <c r="O472" s="72"/>
      <c r="P472" s="72"/>
      <c r="Q472" s="73"/>
      <c r="R472" s="71"/>
      <c r="S472" s="90"/>
      <c r="T472" s="72"/>
      <c r="U472" s="72"/>
      <c r="V472" s="72"/>
      <c r="W472" s="72"/>
      <c r="X472" s="75"/>
      <c r="Y472" s="75"/>
      <c r="AG472" s="11"/>
      <c r="AJ472" s="11"/>
      <c r="AK472" s="11"/>
      <c r="AL472" s="11"/>
      <c r="AM472" s="11"/>
      <c r="AN472" s="11"/>
      <c r="AO472" s="11"/>
      <c r="AP472" s="11"/>
      <c r="AQ472" s="11"/>
      <c r="AR472" s="11"/>
      <c r="AS472" s="11"/>
      <c r="AT472" s="11"/>
      <c r="AU472" s="11"/>
      <c r="AV472" s="11"/>
      <c r="AW472" s="11"/>
      <c r="AX472" s="11"/>
      <c r="AY472" s="11"/>
      <c r="AZ472" s="11"/>
      <c r="BA472" s="11"/>
      <c r="BB472" s="11"/>
      <c r="BC472" s="11"/>
      <c r="BD472" s="11"/>
      <c r="BE472" s="11"/>
      <c r="BF472" s="11"/>
      <c r="BG472" s="11"/>
      <c r="BH472" s="11"/>
      <c r="BI472" s="11"/>
      <c r="BJ472" s="11"/>
      <c r="BK472" s="11"/>
      <c r="BL472" s="11"/>
      <c r="BM472" s="11"/>
    </row>
    <row r="473" spans="1:65" s="67" customFormat="1">
      <c r="A473" s="23"/>
      <c r="B473" s="23"/>
      <c r="C473" s="70"/>
      <c r="D473" s="71"/>
      <c r="E473" s="90"/>
      <c r="F473" s="72"/>
      <c r="G473" s="72"/>
      <c r="H473" s="72"/>
      <c r="I473" s="72"/>
      <c r="J473" s="72"/>
      <c r="K473" s="71"/>
      <c r="L473" s="90"/>
      <c r="M473" s="90"/>
      <c r="N473" s="72"/>
      <c r="O473" s="72"/>
      <c r="P473" s="72"/>
      <c r="Q473" s="73"/>
      <c r="R473" s="71"/>
      <c r="S473" s="90"/>
      <c r="T473" s="72"/>
      <c r="U473" s="72"/>
      <c r="V473" s="72"/>
      <c r="W473" s="72"/>
      <c r="X473" s="75"/>
      <c r="Y473" s="75"/>
      <c r="AG473" s="11"/>
      <c r="AJ473" s="11"/>
      <c r="AK473" s="11"/>
      <c r="AL473" s="11"/>
      <c r="AM473" s="11"/>
      <c r="AN473" s="11"/>
      <c r="AO473" s="11"/>
      <c r="AP473" s="11"/>
      <c r="AQ473" s="11"/>
      <c r="AR473" s="11"/>
      <c r="AS473" s="11"/>
      <c r="AT473" s="11"/>
      <c r="AU473" s="11"/>
      <c r="AV473" s="11"/>
      <c r="AW473" s="11"/>
      <c r="AX473" s="11"/>
      <c r="AY473" s="11"/>
      <c r="AZ473" s="11"/>
      <c r="BA473" s="11"/>
      <c r="BB473" s="11"/>
      <c r="BC473" s="11"/>
      <c r="BD473" s="11"/>
      <c r="BE473" s="11"/>
      <c r="BF473" s="11"/>
      <c r="BG473" s="11"/>
      <c r="BH473" s="11"/>
      <c r="BI473" s="11"/>
      <c r="BJ473" s="11"/>
      <c r="BK473" s="11"/>
      <c r="BL473" s="11"/>
      <c r="BM473" s="11"/>
    </row>
    <row r="474" spans="1:65" s="67" customFormat="1">
      <c r="A474" s="23"/>
      <c r="B474" s="23"/>
      <c r="C474" s="70"/>
      <c r="D474" s="71"/>
      <c r="E474" s="90"/>
      <c r="F474" s="72"/>
      <c r="G474" s="72"/>
      <c r="H474" s="72"/>
      <c r="I474" s="72"/>
      <c r="J474" s="72"/>
      <c r="K474" s="71"/>
      <c r="L474" s="90"/>
      <c r="M474" s="90"/>
      <c r="N474" s="72"/>
      <c r="O474" s="72"/>
      <c r="P474" s="72"/>
      <c r="Q474" s="73"/>
      <c r="R474" s="71"/>
      <c r="S474" s="90"/>
      <c r="T474" s="72"/>
      <c r="U474" s="72"/>
      <c r="V474" s="72"/>
      <c r="W474" s="72"/>
      <c r="X474" s="75"/>
      <c r="Y474" s="75"/>
      <c r="AG474" s="11"/>
      <c r="AJ474" s="11"/>
      <c r="AK474" s="11"/>
      <c r="AL474" s="11"/>
      <c r="AM474" s="11"/>
      <c r="AN474" s="11"/>
      <c r="AO474" s="11"/>
      <c r="AP474" s="11"/>
      <c r="AQ474" s="11"/>
      <c r="AR474" s="11"/>
      <c r="AS474" s="11"/>
      <c r="AT474" s="11"/>
      <c r="AU474" s="11"/>
      <c r="AV474" s="11"/>
      <c r="AW474" s="11"/>
      <c r="AX474" s="11"/>
      <c r="AY474" s="11"/>
      <c r="AZ474" s="11"/>
      <c r="BA474" s="11"/>
      <c r="BB474" s="11"/>
      <c r="BC474" s="11"/>
      <c r="BD474" s="11"/>
      <c r="BE474" s="11"/>
      <c r="BF474" s="11"/>
      <c r="BG474" s="11"/>
      <c r="BH474" s="11"/>
      <c r="BI474" s="11"/>
      <c r="BJ474" s="11"/>
      <c r="BK474" s="11"/>
      <c r="BL474" s="11"/>
      <c r="BM474" s="11"/>
    </row>
    <row r="475" spans="1:65" s="67" customFormat="1">
      <c r="A475" s="23"/>
      <c r="B475" s="23"/>
      <c r="C475" s="70"/>
      <c r="D475" s="71"/>
      <c r="E475" s="90"/>
      <c r="F475" s="72"/>
      <c r="G475" s="72"/>
      <c r="H475" s="72"/>
      <c r="I475" s="72"/>
      <c r="J475" s="72"/>
      <c r="K475" s="71"/>
      <c r="L475" s="90"/>
      <c r="M475" s="90"/>
      <c r="N475" s="72"/>
      <c r="O475" s="72"/>
      <c r="P475" s="72"/>
      <c r="Q475" s="73"/>
      <c r="R475" s="71"/>
      <c r="S475" s="90"/>
      <c r="T475" s="72"/>
      <c r="U475" s="72"/>
      <c r="V475" s="72"/>
      <c r="W475" s="72"/>
      <c r="X475" s="75"/>
      <c r="Y475" s="75"/>
      <c r="AG475" s="11"/>
      <c r="AJ475" s="11"/>
      <c r="AK475" s="11"/>
      <c r="AL475" s="11"/>
      <c r="AM475" s="11"/>
      <c r="AN475" s="11"/>
      <c r="AO475" s="11"/>
      <c r="AP475" s="11"/>
      <c r="AQ475" s="11"/>
      <c r="AR475" s="11"/>
      <c r="AS475" s="11"/>
      <c r="AT475" s="11"/>
      <c r="AU475" s="11"/>
      <c r="AV475" s="11"/>
      <c r="AW475" s="11"/>
      <c r="AX475" s="11"/>
      <c r="AY475" s="11"/>
      <c r="AZ475" s="11"/>
      <c r="BA475" s="11"/>
      <c r="BB475" s="11"/>
      <c r="BC475" s="11"/>
      <c r="BD475" s="11"/>
      <c r="BE475" s="11"/>
      <c r="BF475" s="11"/>
      <c r="BG475" s="11"/>
      <c r="BH475" s="11"/>
      <c r="BI475" s="11"/>
      <c r="BJ475" s="11"/>
      <c r="BK475" s="11"/>
      <c r="BL475" s="11"/>
      <c r="BM475" s="11"/>
    </row>
  </sheetData>
  <mergeCells count="21">
    <mergeCell ref="F45:I45"/>
    <mergeCell ref="N45:P45"/>
    <mergeCell ref="T45:W45"/>
    <mergeCell ref="A1:AF1"/>
    <mergeCell ref="A2:Q2"/>
    <mergeCell ref="D3:J3"/>
    <mergeCell ref="K3:P3"/>
    <mergeCell ref="R3:W3"/>
    <mergeCell ref="A30:D30"/>
    <mergeCell ref="E30:Q30"/>
    <mergeCell ref="U30:AF30"/>
    <mergeCell ref="C8:W8"/>
    <mergeCell ref="C9:W9"/>
    <mergeCell ref="C13:W13"/>
    <mergeCell ref="C18:W18"/>
    <mergeCell ref="C23:W23"/>
    <mergeCell ref="A31:AF31"/>
    <mergeCell ref="A32:AF32"/>
    <mergeCell ref="A33:AF33"/>
    <mergeCell ref="A34:AF34"/>
    <mergeCell ref="A35:AF35"/>
  </mergeCells>
  <phoneticPr fontId="3" type="noConversion"/>
  <conditionalFormatting sqref="AB24:AB28">
    <cfRule type="cellIs" dxfId="1" priority="2" stopIfTrue="1" operator="equal">
      <formula>"瓜"</formula>
    </cfRule>
  </conditionalFormatting>
  <conditionalFormatting sqref="AB4:AB23">
    <cfRule type="cellIs" dxfId="0" priority="1" stopIfTrue="1" operator="equal">
      <formula>"瓜"</formula>
    </cfRule>
  </conditionalFormatting>
  <printOptions horizontalCentered="1" verticalCentered="1"/>
  <pageMargins left="0.11811023622047245" right="0.11811023622047245" top="0.11811023622047245" bottom="0.11811023622047245" header="0.31496062992125984" footer="0.31496062992125984"/>
  <pageSetup paperSize="9" scale="4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具名範圍</vt:lpstr>
      </vt:variant>
      <vt:variant>
        <vt:i4>2</vt:i4>
      </vt:variant>
    </vt:vector>
  </HeadingPairs>
  <TitlesOfParts>
    <vt:vector size="4" baseType="lpstr">
      <vt:lpstr>葷食菜單(明細)</vt:lpstr>
      <vt:lpstr>素食菜單(明細)</vt:lpstr>
      <vt:lpstr>'素食菜單(明細)'!Print_Area</vt:lpstr>
      <vt:lpstr>'葷食菜單(明細)'!Print_Area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win98</dc:creator>
  <cp:lastModifiedBy>user</cp:lastModifiedBy>
  <dcterms:created xsi:type="dcterms:W3CDTF">2024-05-07T00:40:30Z</dcterms:created>
  <dcterms:modified xsi:type="dcterms:W3CDTF">2024-05-31T07:23:30Z</dcterms:modified>
</cp:coreProperties>
</file>